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tartklar\Documents\Faustball Kleinhallenrunde\"/>
    </mc:Choice>
  </mc:AlternateContent>
  <xr:revisionPtr revIDLastSave="0" documentId="8_{5CDC2322-7729-4BFF-86BE-4DA62DC62F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ngliste" sheetId="2" r:id="rId1"/>
    <sheet name="Auswertung A" sheetId="1" r:id="rId2"/>
  </sheets>
  <definedNames>
    <definedName name="_xlnm._FilterDatabase" localSheetId="1" hidden="1">'Auswertung A'!$A$28:$AH$36</definedName>
    <definedName name="_xlnm.Print_Area" localSheetId="1">'Auswertung A'!$A$1:$AN$45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2" l="1"/>
  <c r="D14" i="2"/>
  <c r="F14" i="2"/>
  <c r="C14" i="2"/>
  <c r="G14" i="2"/>
  <c r="AK3" i="1"/>
  <c r="AJ40" i="1"/>
  <c r="AJ38" i="1"/>
  <c r="AJ35" i="1"/>
  <c r="AJ33" i="1"/>
  <c r="AJ30" i="1"/>
  <c r="AJ28" i="1"/>
  <c r="AJ25" i="1"/>
  <c r="AJ23" i="1"/>
  <c r="AJ20" i="1"/>
  <c r="AJ18" i="1"/>
  <c r="AJ15" i="1"/>
  <c r="AJ13" i="1"/>
  <c r="AJ10" i="1"/>
  <c r="AJ8" i="1"/>
  <c r="AJ5" i="1"/>
  <c r="AA41" i="1"/>
  <c r="K4" i="1"/>
  <c r="G6" i="1"/>
  <c r="K6" i="1"/>
  <c r="W41" i="1"/>
  <c r="S41" i="1"/>
  <c r="O41" i="1"/>
  <c r="K41" i="1"/>
  <c r="G41" i="1"/>
  <c r="C41" i="1"/>
  <c r="AA39" i="1"/>
  <c r="W39" i="1"/>
  <c r="S39" i="1"/>
  <c r="O39" i="1"/>
  <c r="K39" i="1"/>
  <c r="G39" i="1"/>
  <c r="C39" i="1"/>
  <c r="AE36" i="1"/>
  <c r="O36" i="1"/>
  <c r="K36" i="1"/>
  <c r="G36" i="1"/>
  <c r="C36" i="1"/>
  <c r="AE34" i="1"/>
  <c r="W34" i="1"/>
  <c r="S34" i="1"/>
  <c r="K34" i="1"/>
  <c r="C34" i="1"/>
  <c r="AE29" i="1"/>
  <c r="AA31" i="1"/>
  <c r="AA29" i="1"/>
  <c r="S31" i="1"/>
  <c r="S29" i="1"/>
  <c r="O31" i="1"/>
  <c r="O29" i="1"/>
  <c r="K31" i="1"/>
  <c r="K29" i="1"/>
  <c r="G31" i="1"/>
  <c r="G29" i="1"/>
  <c r="C31" i="1"/>
  <c r="C29" i="1"/>
  <c r="AE26" i="1"/>
  <c r="AE24" i="1"/>
  <c r="AA26" i="1"/>
  <c r="AA24" i="1"/>
  <c r="W26" i="1"/>
  <c r="W24" i="1"/>
  <c r="O26" i="1"/>
  <c r="O24" i="1"/>
  <c r="K26" i="1"/>
  <c r="K24" i="1"/>
  <c r="G26" i="1"/>
  <c r="G24" i="1"/>
  <c r="C26" i="1"/>
  <c r="AE21" i="1"/>
  <c r="AE19" i="1"/>
  <c r="AA21" i="1"/>
  <c r="AA19" i="1"/>
  <c r="W21" i="1"/>
  <c r="W19" i="1"/>
  <c r="S21" i="1"/>
  <c r="S19" i="1"/>
  <c r="K21" i="1"/>
  <c r="K19" i="1"/>
  <c r="G21" i="1"/>
  <c r="G19" i="1"/>
  <c r="C19" i="1"/>
  <c r="AE16" i="1"/>
  <c r="AE14" i="1"/>
  <c r="AA16" i="1"/>
  <c r="AA14" i="1"/>
  <c r="W16" i="1"/>
  <c r="W14" i="1"/>
  <c r="S16" i="1"/>
  <c r="S14" i="1"/>
  <c r="O16" i="1"/>
  <c r="O14" i="1"/>
  <c r="G16" i="1"/>
  <c r="G14" i="1"/>
  <c r="C16" i="1"/>
  <c r="C14" i="1"/>
  <c r="AE11" i="1"/>
  <c r="AE9" i="1"/>
  <c r="AA11" i="1"/>
  <c r="AA9" i="1"/>
  <c r="W11" i="1"/>
  <c r="W9" i="1"/>
  <c r="S11" i="1"/>
  <c r="S9" i="1"/>
  <c r="O11" i="1"/>
  <c r="O9" i="1"/>
  <c r="K11" i="1"/>
  <c r="K9" i="1"/>
  <c r="C11" i="1"/>
  <c r="AE6" i="1"/>
  <c r="AA6" i="1"/>
  <c r="W6" i="1"/>
  <c r="S6" i="1"/>
  <c r="O6" i="1"/>
  <c r="AE4" i="1"/>
  <c r="AA4" i="1"/>
  <c r="S4" i="1"/>
  <c r="O4" i="1"/>
  <c r="AM6" i="1"/>
  <c r="AK10" i="1"/>
  <c r="AL10" i="1"/>
  <c r="AK40" i="1"/>
  <c r="AL40" i="1"/>
  <c r="AK38" i="1"/>
  <c r="AL38" i="1"/>
  <c r="AK35" i="1"/>
  <c r="AL35" i="1"/>
  <c r="AK33" i="1"/>
  <c r="AL33" i="1"/>
  <c r="AK30" i="1"/>
  <c r="AL30" i="1"/>
  <c r="AK28" i="1"/>
  <c r="AL28" i="1"/>
  <c r="AK25" i="1"/>
  <c r="AL25" i="1"/>
  <c r="AK23" i="1"/>
  <c r="AL23" i="1"/>
  <c r="AK20" i="1"/>
  <c r="AL20" i="1"/>
  <c r="AK18" i="1"/>
  <c r="AL18" i="1"/>
  <c r="AK15" i="1"/>
  <c r="AK13" i="1"/>
  <c r="AJ16" i="1"/>
  <c r="AK8" i="1"/>
  <c r="AL8" i="1"/>
  <c r="AK5" i="1"/>
  <c r="AL5" i="1"/>
  <c r="AK6" i="1"/>
  <c r="AM26" i="1"/>
  <c r="AJ26" i="1"/>
  <c r="AK11" i="1"/>
  <c r="AJ6" i="1"/>
  <c r="AK16" i="1"/>
  <c r="AL16" i="1"/>
  <c r="AM41" i="1"/>
  <c r="AM21" i="1"/>
  <c r="AJ21" i="1"/>
  <c r="AM31" i="1"/>
  <c r="AJ31" i="1"/>
  <c r="AJ36" i="1"/>
  <c r="AM16" i="1"/>
  <c r="AM11" i="1"/>
  <c r="AK36" i="1"/>
  <c r="AK26" i="1"/>
  <c r="AK31" i="1"/>
  <c r="AK21" i="1"/>
  <c r="AK41" i="1"/>
  <c r="AM36" i="1"/>
  <c r="AJ11" i="1"/>
  <c r="AJ41" i="1"/>
  <c r="AL3" i="1"/>
  <c r="AL26" i="1"/>
  <c r="AL41" i="1"/>
  <c r="AL21" i="1"/>
  <c r="AL36" i="1"/>
  <c r="AL31" i="1"/>
  <c r="AL11" i="1"/>
  <c r="AL6" i="1"/>
  <c r="AJ43" i="1"/>
  <c r="AK43" i="1"/>
  <c r="AM43" i="1"/>
  <c r="AL43" i="1"/>
</calcChain>
</file>

<file path=xl/sharedStrings.xml><?xml version="1.0" encoding="utf-8"?>
<sst xmlns="http://schemas.openxmlformats.org/spreadsheetml/2006/main" count="251" uniqueCount="52">
  <si>
    <t>:</t>
  </si>
  <si>
    <t>Kat A</t>
  </si>
  <si>
    <t>X</t>
  </si>
  <si>
    <t>Rang</t>
  </si>
  <si>
    <t>Diff.</t>
  </si>
  <si>
    <t xml:space="preserve">TV </t>
  </si>
  <si>
    <t>FB Neuen-</t>
  </si>
  <si>
    <t>TSV</t>
  </si>
  <si>
    <t>Deitingen</t>
  </si>
  <si>
    <t>MR</t>
  </si>
  <si>
    <t>Trimbach</t>
  </si>
  <si>
    <t>Satus</t>
  </si>
  <si>
    <t>Olten</t>
  </si>
  <si>
    <t>VR</t>
  </si>
  <si>
    <t>RR</t>
  </si>
  <si>
    <t>TV</t>
  </si>
  <si>
    <t>+</t>
  </si>
  <si>
    <t>Pte</t>
  </si>
  <si>
    <t>-</t>
  </si>
  <si>
    <t>Bälle</t>
  </si>
  <si>
    <t xml:space="preserve">    FB Neuen-</t>
  </si>
  <si>
    <t>Kat. A</t>
  </si>
  <si>
    <t>Spiele</t>
  </si>
  <si>
    <t>Punkte</t>
  </si>
  <si>
    <t>Kontrollsumme</t>
  </si>
  <si>
    <t>TV Eger-</t>
  </si>
  <si>
    <t>kingen</t>
  </si>
  <si>
    <t>MR Stüss-</t>
  </si>
  <si>
    <t>lingen 1</t>
  </si>
  <si>
    <t>Satus Olten</t>
  </si>
  <si>
    <t>MR Stüsslingen 1</t>
  </si>
  <si>
    <t xml:space="preserve"> </t>
  </si>
  <si>
    <t>TV Olten 2</t>
  </si>
  <si>
    <t>Olten 2</t>
  </si>
  <si>
    <t>Olten 3</t>
  </si>
  <si>
    <t>dorf S</t>
  </si>
  <si>
    <t>TV Olten 3</t>
  </si>
  <si>
    <t xml:space="preserve">TV Egerkingen </t>
  </si>
  <si>
    <t>Kleinhalle 2023 / 24</t>
  </si>
  <si>
    <t>TSV Deitingen</t>
  </si>
  <si>
    <t>Rangliste   (14.12.23)</t>
  </si>
  <si>
    <t>FB Neuendorf S</t>
  </si>
  <si>
    <t>2404:2397</t>
  </si>
  <si>
    <t>288:425</t>
  </si>
  <si>
    <t>295:402</t>
  </si>
  <si>
    <t>MR Trimbach</t>
  </si>
  <si>
    <t>308:343</t>
  </si>
  <si>
    <t>418:348</t>
  </si>
  <si>
    <t>443:324</t>
  </si>
  <si>
    <t>405:291</t>
  </si>
  <si>
    <t>393:330</t>
  </si>
  <si>
    <t>315:380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</si>
</sst>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13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justify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3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9" xfId="0" applyBorder="1"/>
    <xf numFmtId="0" fontId="0" fillId="0" borderId="29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/>
    <xf numFmtId="0" fontId="2" fillId="0" borderId="30" xfId="0" applyFont="1" applyBorder="1"/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10" xfId="0" applyFont="1" applyBorder="1"/>
    <xf numFmtId="0" fontId="3" fillId="0" borderId="29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" fillId="0" borderId="9" xfId="0" applyFont="1" applyBorder="1"/>
    <xf numFmtId="0" fontId="2" fillId="0" borderId="31" xfId="0" applyFont="1" applyBorder="1"/>
    <xf numFmtId="0" fontId="9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/>
    <xf numFmtId="0" fontId="0" fillId="0" borderId="4" xfId="0" applyBorder="1" applyAlignment="1">
      <alignment horizontal="center" vertical="distributed"/>
    </xf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7" fillId="0" borderId="38" xfId="1" applyFont="1" applyBorder="1"/>
    <xf numFmtId="14" fontId="0" fillId="0" borderId="39" xfId="0" applyNumberFormat="1" applyBorder="1"/>
    <xf numFmtId="0" fontId="7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0" xfId="0" applyBorder="1" applyAlignment="1">
      <alignment horizontal="center"/>
    </xf>
    <xf numFmtId="0" fontId="0" fillId="0" borderId="10" xfId="0" applyBorder="1"/>
    <xf numFmtId="46" fontId="0" fillId="0" borderId="29" xfId="0" applyNumberForma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34" xfId="0" applyFill="1" applyBorder="1"/>
    <xf numFmtId="46" fontId="0" fillId="0" borderId="10" xfId="0" applyNumberFormat="1" applyBorder="1" applyAlignment="1">
      <alignment horizontal="center"/>
    </xf>
    <xf numFmtId="22" fontId="0" fillId="0" borderId="29" xfId="0" applyNumberFormat="1" applyBorder="1" applyAlignment="1">
      <alignment horizontal="center"/>
    </xf>
  </cellXfs>
  <cellStyles count="2">
    <cellStyle name="Standard" xfId="0" builtinId="0"/>
    <cellStyle name="Standard 5" xfId="1" xr:uid="{21B1BEA5-1148-9749-B533-46D25A402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tabSelected="1" workbookViewId="0">
      <selection activeCell="J15" sqref="J15"/>
    </sheetView>
  </sheetViews>
  <sheetFormatPr baseColWidth="10" defaultColWidth="10.7265625" defaultRowHeight="14.5" x14ac:dyDescent="0.35"/>
  <cols>
    <col min="1" max="1" width="8.1796875" customWidth="1"/>
    <col min="2" max="2" width="22.90625" customWidth="1"/>
    <col min="3" max="3" width="7.6328125" customWidth="1"/>
    <col min="4" max="4" width="6.54296875" customWidth="1"/>
    <col min="5" max="5" width="8.90625" customWidth="1"/>
    <col min="6" max="6" width="6.54296875" customWidth="1"/>
    <col min="9" max="9" width="14.6328125" style="116" customWidth="1"/>
    <col min="11" max="11" width="18.453125" customWidth="1"/>
    <col min="13" max="13" width="6.1796875" customWidth="1"/>
    <col min="15" max="15" width="7.36328125" customWidth="1"/>
  </cols>
  <sheetData>
    <row r="1" spans="1:17" ht="18.5" thickBot="1" x14ac:dyDescent="0.45">
      <c r="A1" s="122" t="s">
        <v>40</v>
      </c>
      <c r="B1" s="123"/>
      <c r="C1" s="124" t="s">
        <v>21</v>
      </c>
      <c r="D1" s="125"/>
      <c r="E1" s="126" t="s">
        <v>38</v>
      </c>
      <c r="F1" s="124"/>
      <c r="G1" s="125"/>
      <c r="H1" s="127"/>
    </row>
    <row r="2" spans="1:17" x14ac:dyDescent="0.35">
      <c r="A2" s="128"/>
      <c r="B2" s="129"/>
      <c r="C2" s="115"/>
      <c r="D2" s="115"/>
      <c r="E2" s="115"/>
      <c r="F2" s="115"/>
      <c r="G2" s="115"/>
      <c r="H2" s="130"/>
      <c r="I2" s="50"/>
      <c r="K2" s="1"/>
    </row>
    <row r="3" spans="1:17" x14ac:dyDescent="0.35">
      <c r="A3" s="120" t="s">
        <v>3</v>
      </c>
      <c r="B3" s="61"/>
      <c r="C3" s="62" t="s">
        <v>22</v>
      </c>
      <c r="D3" s="62"/>
      <c r="E3" s="62" t="s">
        <v>19</v>
      </c>
      <c r="F3" s="62"/>
      <c r="G3" s="118" t="s">
        <v>4</v>
      </c>
      <c r="H3" s="119" t="s">
        <v>23</v>
      </c>
      <c r="I3" s="50"/>
    </row>
    <row r="4" spans="1:17" x14ac:dyDescent="0.35">
      <c r="A4" s="112"/>
      <c r="B4" s="61"/>
      <c r="C4" s="62"/>
      <c r="D4" s="62"/>
      <c r="E4" s="62"/>
      <c r="F4" s="62"/>
      <c r="G4" s="62"/>
      <c r="H4" s="119"/>
    </row>
    <row r="5" spans="1:17" x14ac:dyDescent="0.35">
      <c r="A5" s="112">
        <v>1</v>
      </c>
      <c r="B5" s="61" t="s">
        <v>32</v>
      </c>
      <c r="C5" s="62">
        <v>14</v>
      </c>
      <c r="D5" s="62"/>
      <c r="E5" s="137" t="s">
        <v>48</v>
      </c>
      <c r="F5" s="62"/>
      <c r="G5" s="62">
        <v>119</v>
      </c>
      <c r="H5" s="119">
        <v>26</v>
      </c>
      <c r="I5" s="50"/>
    </row>
    <row r="6" spans="1:17" x14ac:dyDescent="0.35">
      <c r="A6" s="112">
        <v>2</v>
      </c>
      <c r="B6" s="61" t="s">
        <v>41</v>
      </c>
      <c r="C6" s="62">
        <v>14</v>
      </c>
      <c r="D6" s="62"/>
      <c r="E6" s="132" t="s">
        <v>49</v>
      </c>
      <c r="F6" s="62"/>
      <c r="G6" s="62">
        <v>114</v>
      </c>
      <c r="H6" s="119">
        <v>24</v>
      </c>
      <c r="I6" s="50"/>
    </row>
    <row r="7" spans="1:17" x14ac:dyDescent="0.35">
      <c r="A7" s="112">
        <v>3</v>
      </c>
      <c r="B7" s="61" t="s">
        <v>29</v>
      </c>
      <c r="C7" s="62">
        <v>14</v>
      </c>
      <c r="D7" s="62"/>
      <c r="E7" s="62" t="s">
        <v>47</v>
      </c>
      <c r="F7" s="62"/>
      <c r="G7" s="62">
        <v>70</v>
      </c>
      <c r="H7" s="119">
        <v>20</v>
      </c>
      <c r="I7" s="50"/>
    </row>
    <row r="8" spans="1:17" x14ac:dyDescent="0.35">
      <c r="A8" s="112">
        <v>4</v>
      </c>
      <c r="B8" s="61" t="s">
        <v>36</v>
      </c>
      <c r="C8" s="62">
        <v>14</v>
      </c>
      <c r="D8" s="62"/>
      <c r="E8" s="132" t="s">
        <v>50</v>
      </c>
      <c r="F8" s="62"/>
      <c r="G8" s="62">
        <v>63</v>
      </c>
      <c r="H8" s="119">
        <v>18</v>
      </c>
      <c r="I8" s="50"/>
    </row>
    <row r="9" spans="1:17" x14ac:dyDescent="0.35">
      <c r="A9" s="112">
        <v>5</v>
      </c>
      <c r="B9" s="61" t="s">
        <v>39</v>
      </c>
      <c r="C9" s="62">
        <v>14</v>
      </c>
      <c r="D9" s="62"/>
      <c r="E9" s="132" t="s">
        <v>46</v>
      </c>
      <c r="F9" s="62"/>
      <c r="G9" s="62">
        <v>-35</v>
      </c>
      <c r="H9" s="119">
        <v>10</v>
      </c>
    </row>
    <row r="10" spans="1:17" x14ac:dyDescent="0.35">
      <c r="A10" s="112">
        <v>6</v>
      </c>
      <c r="B10" s="61" t="s">
        <v>45</v>
      </c>
      <c r="C10" s="62">
        <v>14</v>
      </c>
      <c r="D10" s="62"/>
      <c r="E10" s="132" t="s">
        <v>51</v>
      </c>
      <c r="F10" s="62"/>
      <c r="G10" s="62">
        <v>-65</v>
      </c>
      <c r="H10" s="119">
        <v>8</v>
      </c>
    </row>
    <row r="11" spans="1:17" x14ac:dyDescent="0.35">
      <c r="A11" s="112">
        <v>7</v>
      </c>
      <c r="B11" s="61" t="s">
        <v>37</v>
      </c>
      <c r="C11" s="62">
        <v>14</v>
      </c>
      <c r="D11" s="62"/>
      <c r="E11" s="132" t="s">
        <v>44</v>
      </c>
      <c r="F11" s="62"/>
      <c r="G11" s="62">
        <v>-107</v>
      </c>
      <c r="H11" s="119">
        <v>4</v>
      </c>
      <c r="I11" s="50"/>
    </row>
    <row r="12" spans="1:17" ht="15" thickBot="1" x14ac:dyDescent="0.4">
      <c r="A12" s="113">
        <v>8</v>
      </c>
      <c r="B12" s="131" t="s">
        <v>30</v>
      </c>
      <c r="C12" s="114">
        <v>14</v>
      </c>
      <c r="D12" s="114"/>
      <c r="E12" s="136" t="s">
        <v>43</v>
      </c>
      <c r="F12" s="114"/>
      <c r="G12" s="114">
        <v>-137</v>
      </c>
      <c r="H12" s="121">
        <v>4</v>
      </c>
      <c r="I12" s="50"/>
    </row>
    <row r="13" spans="1:17" x14ac:dyDescent="0.35">
      <c r="C13" s="1"/>
      <c r="D13" s="1"/>
      <c r="E13" s="111"/>
      <c r="F13" s="1"/>
      <c r="G13" s="1"/>
      <c r="H13" s="1"/>
    </row>
    <row r="14" spans="1:17" x14ac:dyDescent="0.35">
      <c r="B14" s="61" t="s">
        <v>24</v>
      </c>
      <c r="C14" s="62">
        <f>SUM(C5:C12)</f>
        <v>112</v>
      </c>
      <c r="D14" s="62">
        <f t="shared" ref="D14:G14" si="0">SUM(D5:D12)</f>
        <v>0</v>
      </c>
      <c r="E14" s="132" t="s">
        <v>42</v>
      </c>
      <c r="F14" s="62">
        <f t="shared" si="0"/>
        <v>0</v>
      </c>
      <c r="G14" s="62">
        <f t="shared" si="0"/>
        <v>22</v>
      </c>
      <c r="H14" s="62">
        <f>H5+H6+H7+H8+H9+H10+H11+H12</f>
        <v>114</v>
      </c>
    </row>
    <row r="15" spans="1:17" x14ac:dyDescent="0.35">
      <c r="K15" s="1"/>
    </row>
    <row r="16" spans="1:17" x14ac:dyDescent="0.35">
      <c r="A16" s="1"/>
      <c r="L16" s="1"/>
      <c r="M16" s="1"/>
      <c r="N16" s="1"/>
      <c r="O16" s="1"/>
      <c r="P16" s="1"/>
      <c r="Q16" s="1"/>
    </row>
    <row r="17" spans="1:1" x14ac:dyDescent="0.35">
      <c r="A17" s="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opLeftCell="Z9" zoomScale="79" zoomScaleNormal="110" workbookViewId="0">
      <selection activeCell="AK48" sqref="AK48"/>
    </sheetView>
  </sheetViews>
  <sheetFormatPr baseColWidth="10" defaultColWidth="10.7265625" defaultRowHeight="14.5" x14ac:dyDescent="0.35"/>
  <cols>
    <col min="1" max="1" width="9.90625" customWidth="1"/>
    <col min="2" max="2" width="3.36328125" customWidth="1"/>
    <col min="3" max="3" width="3.36328125" style="1" customWidth="1"/>
    <col min="4" max="4" width="2.453125" style="51" customWidth="1"/>
    <col min="5" max="7" width="3.36328125" style="1" customWidth="1"/>
    <col min="8" max="8" width="2.453125" style="51" customWidth="1"/>
    <col min="9" max="10" width="3.36328125" style="1" customWidth="1"/>
    <col min="11" max="11" width="3.36328125" customWidth="1"/>
    <col min="12" max="12" width="2.453125" style="58" customWidth="1"/>
    <col min="13" max="15" width="3.36328125" customWidth="1"/>
    <col min="16" max="16" width="2.453125" style="58" customWidth="1"/>
    <col min="17" max="19" width="3.36328125" customWidth="1"/>
    <col min="20" max="20" width="2.453125" style="58" customWidth="1"/>
    <col min="21" max="23" width="3.36328125" customWidth="1"/>
    <col min="24" max="24" width="2.453125" style="58" customWidth="1"/>
    <col min="25" max="27" width="3.36328125" customWidth="1"/>
    <col min="28" max="28" width="2.453125" style="58" customWidth="1"/>
    <col min="29" max="31" width="3.36328125" customWidth="1"/>
    <col min="32" max="32" width="2.453125" style="58" customWidth="1"/>
    <col min="33" max="35" width="3.36328125" customWidth="1"/>
    <col min="36" max="37" width="5.54296875" style="1" customWidth="1"/>
    <col min="38" max="38" width="4.54296875" style="1" customWidth="1"/>
    <col min="39" max="39" width="5.54296875" style="1" customWidth="1"/>
    <col min="40" max="40" width="6.54296875" style="1" customWidth="1"/>
  </cols>
  <sheetData>
    <row r="1" spans="1:40" ht="14.15" customHeight="1" x14ac:dyDescent="0.35">
      <c r="A1" s="24" t="s">
        <v>1</v>
      </c>
      <c r="B1" s="25"/>
      <c r="C1" s="46"/>
      <c r="D1" s="47" t="s">
        <v>27</v>
      </c>
      <c r="E1" s="48"/>
      <c r="F1" s="2"/>
      <c r="G1" s="46"/>
      <c r="H1" s="47" t="s">
        <v>15</v>
      </c>
      <c r="I1" s="48"/>
      <c r="J1" s="3"/>
      <c r="K1" s="52"/>
      <c r="L1" s="47" t="s">
        <v>15</v>
      </c>
      <c r="M1" s="53"/>
      <c r="N1" s="13"/>
      <c r="O1" s="46" t="s">
        <v>20</v>
      </c>
      <c r="P1" s="53"/>
      <c r="Q1" s="53"/>
      <c r="R1" s="13"/>
      <c r="T1" s="98" t="s">
        <v>25</v>
      </c>
      <c r="U1" s="53"/>
      <c r="V1" s="13"/>
      <c r="W1" s="52"/>
      <c r="X1" s="47" t="s">
        <v>7</v>
      </c>
      <c r="Y1" s="53"/>
      <c r="Z1" s="13"/>
      <c r="AA1" s="59"/>
      <c r="AB1" s="47" t="s">
        <v>9</v>
      </c>
      <c r="AC1" s="53"/>
      <c r="AD1" s="12"/>
      <c r="AE1" s="52"/>
      <c r="AF1" s="47" t="s">
        <v>11</v>
      </c>
      <c r="AG1" s="53"/>
      <c r="AH1" s="12"/>
      <c r="AI1" s="105"/>
      <c r="AJ1" s="103" t="s">
        <v>16</v>
      </c>
      <c r="AK1" s="23" t="s">
        <v>18</v>
      </c>
      <c r="AL1" s="21"/>
      <c r="AM1" s="21" t="s">
        <v>17</v>
      </c>
      <c r="AN1" s="21" t="s">
        <v>3</v>
      </c>
    </row>
    <row r="2" spans="1:40" ht="14.15" customHeight="1" thickBot="1" x14ac:dyDescent="0.4">
      <c r="A2" s="26"/>
      <c r="B2" s="27"/>
      <c r="C2" s="49"/>
      <c r="D2" s="50" t="s">
        <v>28</v>
      </c>
      <c r="E2" s="51"/>
      <c r="F2" s="40" t="s">
        <v>17</v>
      </c>
      <c r="G2" s="49"/>
      <c r="H2" s="50" t="s">
        <v>33</v>
      </c>
      <c r="I2" s="51"/>
      <c r="J2" s="40" t="s">
        <v>17</v>
      </c>
      <c r="K2" s="54"/>
      <c r="L2" s="55" t="s">
        <v>34</v>
      </c>
      <c r="M2" s="56"/>
      <c r="N2" s="40" t="s">
        <v>17</v>
      </c>
      <c r="O2" s="54"/>
      <c r="P2" s="55" t="s">
        <v>35</v>
      </c>
      <c r="Q2" s="56"/>
      <c r="R2" s="40" t="s">
        <v>17</v>
      </c>
      <c r="T2" s="55" t="s">
        <v>26</v>
      </c>
      <c r="U2" s="56"/>
      <c r="V2" s="40" t="s">
        <v>17</v>
      </c>
      <c r="W2" s="57"/>
      <c r="X2" s="50" t="s">
        <v>8</v>
      </c>
      <c r="Y2" s="58"/>
      <c r="Z2" s="40" t="s">
        <v>17</v>
      </c>
      <c r="AA2" s="60"/>
      <c r="AB2" s="50" t="s">
        <v>10</v>
      </c>
      <c r="AC2" s="58"/>
      <c r="AD2" s="40" t="s">
        <v>17</v>
      </c>
      <c r="AE2" s="57"/>
      <c r="AF2" s="50" t="s">
        <v>12</v>
      </c>
      <c r="AG2" s="58"/>
      <c r="AH2" s="40" t="s">
        <v>17</v>
      </c>
      <c r="AI2" s="106"/>
      <c r="AJ2" s="104" t="s">
        <v>19</v>
      </c>
      <c r="AK2" s="22" t="s">
        <v>19</v>
      </c>
      <c r="AL2" s="22" t="s">
        <v>4</v>
      </c>
      <c r="AM2" s="28"/>
      <c r="AN2" s="28"/>
    </row>
    <row r="3" spans="1:40" ht="14.15" customHeight="1" thickBot="1" x14ac:dyDescent="0.4">
      <c r="A3" s="41"/>
      <c r="B3" s="18" t="s">
        <v>13</v>
      </c>
      <c r="C3" s="10"/>
      <c r="D3" s="84"/>
      <c r="E3" s="8"/>
      <c r="F3" s="33"/>
      <c r="G3" s="10">
        <v>16</v>
      </c>
      <c r="H3" s="84" t="s">
        <v>0</v>
      </c>
      <c r="I3" s="8">
        <v>37</v>
      </c>
      <c r="J3" s="33">
        <v>0</v>
      </c>
      <c r="K3" s="14">
        <v>23</v>
      </c>
      <c r="L3" s="84" t="s">
        <v>0</v>
      </c>
      <c r="M3" s="8">
        <v>31</v>
      </c>
      <c r="N3" s="33">
        <v>0</v>
      </c>
      <c r="O3" s="10">
        <v>18</v>
      </c>
      <c r="P3" s="84" t="s">
        <v>0</v>
      </c>
      <c r="Q3" s="8">
        <v>35</v>
      </c>
      <c r="R3" s="33">
        <v>0</v>
      </c>
      <c r="S3" s="10">
        <v>22</v>
      </c>
      <c r="T3" s="84" t="s">
        <v>0</v>
      </c>
      <c r="U3" s="8">
        <v>19</v>
      </c>
      <c r="V3" s="33">
        <v>2</v>
      </c>
      <c r="W3" s="11">
        <v>15</v>
      </c>
      <c r="X3" s="84" t="s">
        <v>0</v>
      </c>
      <c r="Y3" s="8">
        <v>30</v>
      </c>
      <c r="Z3" s="33">
        <v>0</v>
      </c>
      <c r="AA3" s="10">
        <v>21</v>
      </c>
      <c r="AB3" s="84" t="s">
        <v>0</v>
      </c>
      <c r="AC3" s="8">
        <v>30</v>
      </c>
      <c r="AD3" s="33">
        <v>0</v>
      </c>
      <c r="AE3" s="10">
        <v>21</v>
      </c>
      <c r="AF3" s="84" t="s">
        <v>0</v>
      </c>
      <c r="AG3" s="8">
        <v>34</v>
      </c>
      <c r="AH3" s="99">
        <v>0</v>
      </c>
      <c r="AI3" s="38"/>
      <c r="AJ3" s="31">
        <v>136</v>
      </c>
      <c r="AK3" s="38">
        <f>SUM(E3,I3,M3,Q3,U3,Y3,AC3,AG3)</f>
        <v>216</v>
      </c>
      <c r="AL3" s="31">
        <f>AJ3-AK3</f>
        <v>-80</v>
      </c>
      <c r="AM3" s="75">
        <v>2</v>
      </c>
      <c r="AN3" s="63"/>
    </row>
    <row r="4" spans="1:40" ht="14.15" customHeight="1" thickBot="1" x14ac:dyDescent="0.4">
      <c r="A4" s="42" t="s">
        <v>27</v>
      </c>
      <c r="B4" s="19"/>
      <c r="C4" s="80" t="s">
        <v>2</v>
      </c>
      <c r="D4" s="81" t="s">
        <v>2</v>
      </c>
      <c r="E4" s="82" t="s">
        <v>2</v>
      </c>
      <c r="F4" s="34"/>
      <c r="G4" s="11">
        <v>-21</v>
      </c>
      <c r="H4" s="81"/>
      <c r="I4" s="9"/>
      <c r="J4" s="34"/>
      <c r="K4" s="11">
        <f>SUM(K3-M3)</f>
        <v>-8</v>
      </c>
      <c r="L4" s="81"/>
      <c r="M4" s="9"/>
      <c r="N4" s="34"/>
      <c r="O4" s="97">
        <f>SUM(O3-Q3)</f>
        <v>-17</v>
      </c>
      <c r="P4" s="81"/>
      <c r="Q4" s="9"/>
      <c r="R4" s="34"/>
      <c r="S4" s="11">
        <f>SUM(S3-U3)</f>
        <v>3</v>
      </c>
      <c r="T4" s="81"/>
      <c r="U4" s="9"/>
      <c r="V4" s="34"/>
      <c r="X4" s="81"/>
      <c r="Y4" s="9"/>
      <c r="Z4" s="34"/>
      <c r="AA4" s="11">
        <f>SUM(AA3-AC3)</f>
        <v>-9</v>
      </c>
      <c r="AB4" s="81"/>
      <c r="AC4" s="9"/>
      <c r="AD4" s="34"/>
      <c r="AE4" s="11">
        <f>SUM(AE3-AG3)</f>
        <v>-13</v>
      </c>
      <c r="AF4" s="81"/>
      <c r="AG4" s="9"/>
      <c r="AH4" s="100"/>
      <c r="AI4" s="39"/>
      <c r="AJ4" s="32"/>
      <c r="AK4" s="39"/>
      <c r="AL4" s="32"/>
      <c r="AM4" s="76"/>
      <c r="AN4" s="64"/>
    </row>
    <row r="5" spans="1:40" ht="14.15" customHeight="1" thickBot="1" x14ac:dyDescent="0.4">
      <c r="A5" s="42" t="s">
        <v>28</v>
      </c>
      <c r="B5" s="18" t="s">
        <v>14</v>
      </c>
      <c r="C5" s="83" t="s">
        <v>2</v>
      </c>
      <c r="D5" s="84" t="s">
        <v>2</v>
      </c>
      <c r="E5" s="85" t="s">
        <v>2</v>
      </c>
      <c r="F5" s="33"/>
      <c r="G5" s="10">
        <v>20</v>
      </c>
      <c r="H5" s="84" t="s">
        <v>0</v>
      </c>
      <c r="I5" s="8">
        <v>33</v>
      </c>
      <c r="J5" s="33">
        <v>0</v>
      </c>
      <c r="K5" s="14">
        <v>15</v>
      </c>
      <c r="L5" s="84" t="s">
        <v>0</v>
      </c>
      <c r="M5" s="8">
        <v>32</v>
      </c>
      <c r="N5" s="33">
        <v>0</v>
      </c>
      <c r="O5" s="10">
        <v>14</v>
      </c>
      <c r="P5" s="84" t="s">
        <v>0</v>
      </c>
      <c r="Q5" s="8">
        <v>38</v>
      </c>
      <c r="R5" s="33">
        <v>0</v>
      </c>
      <c r="S5" s="10">
        <v>23</v>
      </c>
      <c r="T5" s="84" t="s">
        <v>0</v>
      </c>
      <c r="U5" s="8">
        <v>29</v>
      </c>
      <c r="V5" s="33">
        <v>0</v>
      </c>
      <c r="W5" s="10">
        <v>24</v>
      </c>
      <c r="X5" s="84" t="s">
        <v>0</v>
      </c>
      <c r="Y5" s="8">
        <v>25</v>
      </c>
      <c r="Z5" s="33">
        <v>0</v>
      </c>
      <c r="AA5" s="10">
        <v>32</v>
      </c>
      <c r="AB5" s="84" t="s">
        <v>0</v>
      </c>
      <c r="AC5" s="8">
        <v>24</v>
      </c>
      <c r="AD5" s="33">
        <v>2</v>
      </c>
      <c r="AE5" s="10">
        <v>24</v>
      </c>
      <c r="AF5" s="84" t="s">
        <v>0</v>
      </c>
      <c r="AG5" s="8">
        <v>28</v>
      </c>
      <c r="AH5" s="99">
        <v>0</v>
      </c>
      <c r="AI5" s="38"/>
      <c r="AJ5" s="31">
        <f>SUM(C5,G5,K5,O5,S5,W5,AA5,AE5)</f>
        <v>152</v>
      </c>
      <c r="AK5" s="38">
        <f>SUM(I5,M5,Q5,U5,Y5,AC5,AG5)</f>
        <v>209</v>
      </c>
      <c r="AL5" s="31">
        <f>AJ5-AK5</f>
        <v>-57</v>
      </c>
      <c r="AM5" s="75">
        <v>2</v>
      </c>
      <c r="AN5" s="69"/>
    </row>
    <row r="6" spans="1:40" ht="14.15" customHeight="1" thickBot="1" x14ac:dyDescent="0.4">
      <c r="A6" s="43"/>
      <c r="B6" s="19"/>
      <c r="C6" s="11"/>
      <c r="D6" s="81"/>
      <c r="E6" s="9"/>
      <c r="F6" s="34"/>
      <c r="G6" s="11">
        <f>SUM(G5-I5)</f>
        <v>-13</v>
      </c>
      <c r="H6" s="81"/>
      <c r="I6" s="9"/>
      <c r="J6" s="34"/>
      <c r="K6" s="11">
        <f>SUM(K5-M5)</f>
        <v>-17</v>
      </c>
      <c r="L6" s="81"/>
      <c r="M6" s="9"/>
      <c r="N6" s="34"/>
      <c r="O6" s="11">
        <f>SUM(O5-Q5)</f>
        <v>-24</v>
      </c>
      <c r="P6" s="81"/>
      <c r="Q6" s="9"/>
      <c r="R6" s="34"/>
      <c r="S6" s="11">
        <f>SUM(S5-U5)</f>
        <v>-6</v>
      </c>
      <c r="T6" s="81"/>
      <c r="U6" s="9"/>
      <c r="V6" s="34"/>
      <c r="W6" s="11">
        <f>SUM(W5-Y5)</f>
        <v>-1</v>
      </c>
      <c r="X6" s="81"/>
      <c r="Y6" s="9"/>
      <c r="Z6" s="34"/>
      <c r="AA6" s="11">
        <f>SUM(AA5-AC5)</f>
        <v>8</v>
      </c>
      <c r="AB6" s="81"/>
      <c r="AC6" s="9"/>
      <c r="AD6" s="34"/>
      <c r="AE6" s="11">
        <f>SUM(AE5-AG5)</f>
        <v>-4</v>
      </c>
      <c r="AF6" s="81"/>
      <c r="AG6" s="9"/>
      <c r="AH6" s="100"/>
      <c r="AI6" s="39"/>
      <c r="AJ6" s="32">
        <f>SUM(AJ3:AJ5)</f>
        <v>288</v>
      </c>
      <c r="AK6" s="39">
        <f t="shared" ref="AK6" si="0">SUM(AK3:AK5)</f>
        <v>425</v>
      </c>
      <c r="AL6" s="110">
        <f>AJ6-AK6</f>
        <v>-137</v>
      </c>
      <c r="AM6" s="77">
        <f>SUM(AM3:AM5)</f>
        <v>4</v>
      </c>
      <c r="AN6" s="67"/>
    </row>
    <row r="7" spans="1:40" ht="5.15" customHeight="1" thickBot="1" x14ac:dyDescent="0.4">
      <c r="A7" s="44"/>
      <c r="B7" s="29"/>
      <c r="C7" s="5"/>
      <c r="D7" s="68"/>
      <c r="E7" s="5"/>
      <c r="F7" s="5"/>
      <c r="G7" s="5"/>
      <c r="H7" s="68"/>
      <c r="I7" s="5"/>
      <c r="J7" s="5"/>
      <c r="K7" s="4"/>
      <c r="L7" s="86"/>
      <c r="M7" s="4"/>
      <c r="N7" s="4"/>
      <c r="O7" s="4"/>
      <c r="P7" s="86"/>
      <c r="Q7" s="4"/>
      <c r="R7" s="4"/>
      <c r="S7" s="4"/>
      <c r="T7" s="86"/>
      <c r="U7" s="4"/>
      <c r="V7" s="5"/>
      <c r="W7" s="4"/>
      <c r="X7" s="86"/>
      <c r="Y7" s="4"/>
      <c r="Z7" s="4"/>
      <c r="AA7" s="4"/>
      <c r="AB7" s="86"/>
      <c r="AC7" s="4"/>
      <c r="AD7" s="4"/>
      <c r="AE7" s="4"/>
      <c r="AF7" s="86"/>
      <c r="AG7" s="4"/>
      <c r="AH7" s="4"/>
      <c r="AI7" s="107"/>
      <c r="AJ7" s="5"/>
      <c r="AK7" s="5"/>
      <c r="AL7" s="5"/>
      <c r="AM7" s="5"/>
      <c r="AN7" s="68"/>
    </row>
    <row r="8" spans="1:40" ht="14.15" customHeight="1" x14ac:dyDescent="0.35">
      <c r="A8" s="45"/>
      <c r="B8" s="30" t="s">
        <v>13</v>
      </c>
      <c r="C8" s="6">
        <v>37</v>
      </c>
      <c r="D8" s="84" t="s">
        <v>0</v>
      </c>
      <c r="E8" s="73">
        <v>16</v>
      </c>
      <c r="F8" s="71">
        <v>2</v>
      </c>
      <c r="G8" s="10"/>
      <c r="H8" s="84"/>
      <c r="I8" s="8"/>
      <c r="J8" s="33"/>
      <c r="K8" s="10">
        <v>30</v>
      </c>
      <c r="L8" s="84" t="s">
        <v>0</v>
      </c>
      <c r="M8" s="8">
        <v>24</v>
      </c>
      <c r="N8" s="33">
        <v>2</v>
      </c>
      <c r="O8" s="10">
        <v>27</v>
      </c>
      <c r="P8" s="84" t="s">
        <v>0</v>
      </c>
      <c r="Q8" s="8">
        <v>23</v>
      </c>
      <c r="R8" s="33">
        <v>2</v>
      </c>
      <c r="S8" s="10">
        <v>38</v>
      </c>
      <c r="T8" s="84" t="s">
        <v>0</v>
      </c>
      <c r="U8" s="8">
        <v>22</v>
      </c>
      <c r="V8" s="33">
        <v>2</v>
      </c>
      <c r="W8" s="10">
        <v>26</v>
      </c>
      <c r="X8" s="84" t="s">
        <v>0</v>
      </c>
      <c r="Y8" s="8">
        <v>21</v>
      </c>
      <c r="Z8" s="33">
        <v>2</v>
      </c>
      <c r="AA8" s="10">
        <v>33</v>
      </c>
      <c r="AB8" s="84"/>
      <c r="AC8" s="8">
        <v>18</v>
      </c>
      <c r="AD8" s="33">
        <v>2</v>
      </c>
      <c r="AE8" s="10">
        <v>36</v>
      </c>
      <c r="AF8" s="84" t="s">
        <v>0</v>
      </c>
      <c r="AG8" s="8">
        <v>26</v>
      </c>
      <c r="AH8" s="99">
        <v>2</v>
      </c>
      <c r="AI8" s="38"/>
      <c r="AJ8" s="31">
        <f>SUM(C8,G8,K8,O8,S8,W8,AA8,AE8)</f>
        <v>227</v>
      </c>
      <c r="AK8" s="38">
        <f>SUM(AG8,E8,M8,Q8,U8,Y8,AC8)</f>
        <v>150</v>
      </c>
      <c r="AL8" s="31">
        <f>AJ8-AK8</f>
        <v>77</v>
      </c>
      <c r="AM8" s="75">
        <v>14</v>
      </c>
      <c r="AN8" s="69"/>
    </row>
    <row r="9" spans="1:40" ht="14.15" customHeight="1" thickBot="1" x14ac:dyDescent="0.4">
      <c r="A9" s="42" t="s">
        <v>5</v>
      </c>
      <c r="B9" s="20"/>
      <c r="C9" s="7">
        <v>21</v>
      </c>
      <c r="D9" s="81"/>
      <c r="E9" s="74"/>
      <c r="F9" s="72"/>
      <c r="G9" s="80" t="s">
        <v>2</v>
      </c>
      <c r="H9" s="81" t="s">
        <v>2</v>
      </c>
      <c r="I9" s="82" t="s">
        <v>2</v>
      </c>
      <c r="J9" s="34"/>
      <c r="K9" s="11">
        <f>SUM(K8-M8)</f>
        <v>6</v>
      </c>
      <c r="L9" s="81"/>
      <c r="M9" s="9"/>
      <c r="N9" s="34"/>
      <c r="O9" s="11">
        <f>SUM(O8-Q8)</f>
        <v>4</v>
      </c>
      <c r="P9" s="81"/>
      <c r="Q9" s="9"/>
      <c r="R9" s="34"/>
      <c r="S9" s="11">
        <f>SUM(S8-U8)</f>
        <v>16</v>
      </c>
      <c r="T9" s="81"/>
      <c r="U9" s="9"/>
      <c r="V9" s="34"/>
      <c r="W9" s="11">
        <f>SUM(W8-Y8)</f>
        <v>5</v>
      </c>
      <c r="X9" s="81"/>
      <c r="Y9" s="9"/>
      <c r="Z9" s="34"/>
      <c r="AA9" s="11">
        <f>SUM(AA8-AC8)</f>
        <v>15</v>
      </c>
      <c r="AB9" s="81"/>
      <c r="AC9" s="9"/>
      <c r="AD9" s="34"/>
      <c r="AE9" s="11">
        <f>SUM(AE8-AG8)</f>
        <v>10</v>
      </c>
      <c r="AF9" s="81"/>
      <c r="AG9" s="9"/>
      <c r="AH9" s="100"/>
      <c r="AI9" s="39"/>
      <c r="AJ9" s="32"/>
      <c r="AK9" s="39"/>
      <c r="AL9" s="32"/>
      <c r="AM9" s="78"/>
      <c r="AN9" s="67"/>
    </row>
    <row r="10" spans="1:40" ht="14.15" customHeight="1" thickBot="1" x14ac:dyDescent="0.4">
      <c r="A10" s="42" t="s">
        <v>33</v>
      </c>
      <c r="B10" s="30" t="s">
        <v>14</v>
      </c>
      <c r="C10" s="6">
        <v>33</v>
      </c>
      <c r="D10" s="84" t="s">
        <v>0</v>
      </c>
      <c r="E10" s="73">
        <v>20</v>
      </c>
      <c r="F10" s="71">
        <v>2</v>
      </c>
      <c r="G10" s="83" t="s">
        <v>2</v>
      </c>
      <c r="H10" s="84" t="s">
        <v>2</v>
      </c>
      <c r="I10" s="85" t="s">
        <v>2</v>
      </c>
      <c r="J10" s="33"/>
      <c r="K10" s="10">
        <v>28</v>
      </c>
      <c r="L10" s="84" t="s">
        <v>0</v>
      </c>
      <c r="M10" s="8">
        <v>24</v>
      </c>
      <c r="N10" s="33">
        <v>2</v>
      </c>
      <c r="O10" s="10">
        <v>30</v>
      </c>
      <c r="P10" s="84" t="s">
        <v>0</v>
      </c>
      <c r="Q10" s="8">
        <v>32</v>
      </c>
      <c r="R10" s="33">
        <v>0</v>
      </c>
      <c r="S10" s="10">
        <v>34</v>
      </c>
      <c r="T10" s="84" t="s">
        <v>0</v>
      </c>
      <c r="U10" s="8">
        <v>27</v>
      </c>
      <c r="V10" s="33">
        <v>2</v>
      </c>
      <c r="W10" s="10">
        <v>29</v>
      </c>
      <c r="X10" s="84" t="s">
        <v>0</v>
      </c>
      <c r="Y10" s="8">
        <v>23</v>
      </c>
      <c r="Z10" s="33">
        <v>2</v>
      </c>
      <c r="AA10" s="10">
        <v>30</v>
      </c>
      <c r="AB10" s="84" t="s">
        <v>0</v>
      </c>
      <c r="AC10" s="8">
        <v>23</v>
      </c>
      <c r="AD10" s="33">
        <v>2</v>
      </c>
      <c r="AE10" s="10">
        <v>32</v>
      </c>
      <c r="AF10" s="84" t="s">
        <v>0</v>
      </c>
      <c r="AG10" s="8">
        <v>25</v>
      </c>
      <c r="AH10" s="99">
        <v>2</v>
      </c>
      <c r="AI10" s="38"/>
      <c r="AJ10" s="31">
        <f>SUM(C10,G10,K10,O10,S10,W10,AA10,AE10)</f>
        <v>216</v>
      </c>
      <c r="AK10" s="38">
        <f>SUM(M10,Q10,U10,Y10,AC10,AG10,E10)</f>
        <v>174</v>
      </c>
      <c r="AL10" s="31">
        <f>AJ10-AK10</f>
        <v>42</v>
      </c>
      <c r="AM10" s="79">
        <v>12</v>
      </c>
      <c r="AN10" s="70"/>
    </row>
    <row r="11" spans="1:40" ht="14.15" customHeight="1" thickBot="1" x14ac:dyDescent="0.4">
      <c r="A11" s="43"/>
      <c r="B11" s="20"/>
      <c r="C11" s="7">
        <f>SUM(C10-E10)</f>
        <v>13</v>
      </c>
      <c r="D11" s="81"/>
      <c r="E11" s="74"/>
      <c r="F11" s="72"/>
      <c r="G11" s="11"/>
      <c r="H11" s="81"/>
      <c r="I11" s="9"/>
      <c r="J11" s="34"/>
      <c r="K11" s="11">
        <f>SUM(K10-M10)</f>
        <v>4</v>
      </c>
      <c r="L11" s="81"/>
      <c r="M11" s="9"/>
      <c r="N11" s="34"/>
      <c r="O11" s="11">
        <f>SUM(O10-Q10)</f>
        <v>-2</v>
      </c>
      <c r="P11" s="81"/>
      <c r="Q11" s="9"/>
      <c r="R11" s="34"/>
      <c r="S11" s="11">
        <f>SUM(S10-U10)</f>
        <v>7</v>
      </c>
      <c r="T11" s="81"/>
      <c r="U11" s="9"/>
      <c r="V11" s="34"/>
      <c r="W11" s="11">
        <f>SUM(W10-Y10)</f>
        <v>6</v>
      </c>
      <c r="X11" s="81"/>
      <c r="Y11" s="9"/>
      <c r="Z11" s="34"/>
      <c r="AA11" s="11">
        <f>SUM(AA10-AC10)</f>
        <v>7</v>
      </c>
      <c r="AB11" s="81"/>
      <c r="AC11" s="9"/>
      <c r="AD11" s="34"/>
      <c r="AE11" s="11">
        <f>SUM(AE10-AG10)</f>
        <v>7</v>
      </c>
      <c r="AF11" s="81"/>
      <c r="AG11" s="9"/>
      <c r="AH11" s="100"/>
      <c r="AI11" s="39"/>
      <c r="AJ11" s="32">
        <f>SUM(AJ8:AJ10)</f>
        <v>443</v>
      </c>
      <c r="AK11" s="39">
        <f t="shared" ref="AK11" si="1">SUM(AK8:AK10)</f>
        <v>324</v>
      </c>
      <c r="AL11" s="110">
        <f>AJ11-AK11</f>
        <v>119</v>
      </c>
      <c r="AM11" s="77">
        <f>SUM(AM8:AM10)</f>
        <v>26</v>
      </c>
      <c r="AN11" s="67"/>
    </row>
    <row r="12" spans="1:40" ht="5.15" customHeight="1" thickBot="1" x14ac:dyDescent="0.4">
      <c r="A12" s="44"/>
      <c r="B12" s="29"/>
      <c r="C12" s="5"/>
      <c r="D12" s="68"/>
      <c r="E12" s="5"/>
      <c r="F12" s="5"/>
      <c r="G12" s="5"/>
      <c r="H12" s="68"/>
      <c r="I12" s="5"/>
      <c r="J12" s="5"/>
      <c r="K12" s="4"/>
      <c r="L12" s="86"/>
      <c r="M12" s="4"/>
      <c r="N12" s="4"/>
      <c r="O12" s="4"/>
      <c r="P12" s="86"/>
      <c r="Q12" s="4"/>
      <c r="R12" s="4"/>
      <c r="S12" s="4"/>
      <c r="T12" s="86"/>
      <c r="U12" s="4"/>
      <c r="V12" s="5"/>
      <c r="W12" s="4"/>
      <c r="X12" s="86"/>
      <c r="Y12" s="4"/>
      <c r="Z12" s="4"/>
      <c r="AA12" s="4"/>
      <c r="AB12" s="86"/>
      <c r="AC12" s="4"/>
      <c r="AD12" s="4"/>
      <c r="AE12" s="4"/>
      <c r="AF12" s="86"/>
      <c r="AG12" s="4"/>
      <c r="AH12" s="4"/>
      <c r="AI12" s="107"/>
      <c r="AJ12" s="5"/>
      <c r="AK12" s="5"/>
      <c r="AL12" s="5"/>
      <c r="AM12" s="5"/>
      <c r="AN12" s="68"/>
    </row>
    <row r="13" spans="1:40" ht="14.15" customHeight="1" x14ac:dyDescent="0.35">
      <c r="A13" s="45"/>
      <c r="B13" s="30" t="s">
        <v>13</v>
      </c>
      <c r="C13" s="6">
        <v>31</v>
      </c>
      <c r="D13" s="84" t="s">
        <v>0</v>
      </c>
      <c r="E13" s="73">
        <v>23</v>
      </c>
      <c r="F13" s="71">
        <v>2</v>
      </c>
      <c r="G13" s="10">
        <v>24</v>
      </c>
      <c r="H13" s="84" t="s">
        <v>0</v>
      </c>
      <c r="I13" s="8">
        <v>30</v>
      </c>
      <c r="J13" s="33">
        <v>0</v>
      </c>
      <c r="K13" s="14"/>
      <c r="L13" s="87"/>
      <c r="M13" s="16"/>
      <c r="N13" s="35"/>
      <c r="O13" s="10">
        <v>19</v>
      </c>
      <c r="P13" s="84" t="s">
        <v>0</v>
      </c>
      <c r="Q13" s="8">
        <v>26</v>
      </c>
      <c r="R13" s="33">
        <v>0</v>
      </c>
      <c r="S13" s="10">
        <v>34</v>
      </c>
      <c r="T13" s="84" t="s">
        <v>0</v>
      </c>
      <c r="U13" s="8">
        <v>24</v>
      </c>
      <c r="V13" s="33">
        <v>2</v>
      </c>
      <c r="W13" s="10">
        <v>26</v>
      </c>
      <c r="X13" s="84" t="s">
        <v>0</v>
      </c>
      <c r="Y13" s="8">
        <v>22</v>
      </c>
      <c r="Z13" s="33">
        <v>2</v>
      </c>
      <c r="AA13" s="10">
        <v>28</v>
      </c>
      <c r="AB13" s="84" t="s">
        <v>0</v>
      </c>
      <c r="AC13" s="8">
        <v>19</v>
      </c>
      <c r="AD13" s="33">
        <v>2</v>
      </c>
      <c r="AE13" s="10">
        <v>32</v>
      </c>
      <c r="AF13" s="84" t="s">
        <v>0</v>
      </c>
      <c r="AG13" s="8">
        <v>26</v>
      </c>
      <c r="AH13" s="99">
        <v>2</v>
      </c>
      <c r="AI13" s="38"/>
      <c r="AJ13" s="31">
        <f>SUM(C13,G13,K13,O13,S13,W13,AA13,AE13)</f>
        <v>194</v>
      </c>
      <c r="AK13" s="38">
        <f>SUM(I13,E13,Q13,U13,Y13,AC13,AG13)</f>
        <v>170</v>
      </c>
      <c r="AL13" s="31">
        <v>10</v>
      </c>
      <c r="AM13" s="75">
        <v>10</v>
      </c>
      <c r="AN13" s="69"/>
    </row>
    <row r="14" spans="1:40" ht="14.15" customHeight="1" thickBot="1" x14ac:dyDescent="0.4">
      <c r="A14" s="42" t="s">
        <v>5</v>
      </c>
      <c r="B14" s="20"/>
      <c r="C14" s="7">
        <f>SUM(C13-E13)</f>
        <v>8</v>
      </c>
      <c r="D14" s="81"/>
      <c r="E14" s="74"/>
      <c r="F14" s="72"/>
      <c r="G14" s="11">
        <f>SUM(G13-I13)</f>
        <v>-6</v>
      </c>
      <c r="H14" s="81"/>
      <c r="I14" s="9"/>
      <c r="J14" s="34"/>
      <c r="K14" s="80" t="s">
        <v>2</v>
      </c>
      <c r="L14" s="81" t="s">
        <v>2</v>
      </c>
      <c r="M14" s="82" t="s">
        <v>2</v>
      </c>
      <c r="N14" s="36"/>
      <c r="O14" s="11">
        <f>SUM(O13-Q13)</f>
        <v>-7</v>
      </c>
      <c r="P14" s="81"/>
      <c r="Q14" s="9"/>
      <c r="R14" s="34"/>
      <c r="S14" s="11">
        <f>SUM(S13-U13)</f>
        <v>10</v>
      </c>
      <c r="T14" s="81"/>
      <c r="U14" s="9"/>
      <c r="V14" s="34"/>
      <c r="W14" s="11">
        <f>SUM(W13-Y13)</f>
        <v>4</v>
      </c>
      <c r="X14" s="81"/>
      <c r="Y14" s="9"/>
      <c r="Z14" s="34"/>
      <c r="AA14" s="11">
        <f>SUM(AA13-AC13)</f>
        <v>9</v>
      </c>
      <c r="AB14" s="81"/>
      <c r="AC14" s="9"/>
      <c r="AD14" s="34"/>
      <c r="AE14" s="11">
        <f>SUM(AE13-AG13)</f>
        <v>6</v>
      </c>
      <c r="AF14" s="81"/>
      <c r="AG14" s="9"/>
      <c r="AH14" s="100"/>
      <c r="AI14" s="39"/>
      <c r="AJ14" s="32"/>
      <c r="AK14" s="39"/>
      <c r="AL14" s="32"/>
      <c r="AM14" s="78"/>
      <c r="AN14" s="67"/>
    </row>
    <row r="15" spans="1:40" ht="14.15" customHeight="1" thickBot="1" x14ac:dyDescent="0.4">
      <c r="A15" s="42" t="s">
        <v>34</v>
      </c>
      <c r="B15" s="30" t="s">
        <v>14</v>
      </c>
      <c r="C15" s="6">
        <v>32</v>
      </c>
      <c r="D15" s="84" t="s">
        <v>0</v>
      </c>
      <c r="E15" s="73">
        <v>15</v>
      </c>
      <c r="F15" s="71">
        <v>2</v>
      </c>
      <c r="G15" s="10">
        <v>24</v>
      </c>
      <c r="H15" s="84" t="s">
        <v>0</v>
      </c>
      <c r="I15" s="8">
        <v>28</v>
      </c>
      <c r="J15" s="33">
        <v>0</v>
      </c>
      <c r="K15" s="83" t="s">
        <v>2</v>
      </c>
      <c r="L15" s="84" t="s">
        <v>2</v>
      </c>
      <c r="M15" s="85" t="s">
        <v>2</v>
      </c>
      <c r="N15" s="35"/>
      <c r="O15" s="10">
        <v>20</v>
      </c>
      <c r="P15" s="84" t="s">
        <v>0</v>
      </c>
      <c r="Q15" s="8">
        <v>22</v>
      </c>
      <c r="R15" s="33">
        <v>0</v>
      </c>
      <c r="S15" s="10">
        <v>33</v>
      </c>
      <c r="T15" s="84" t="s">
        <v>0</v>
      </c>
      <c r="U15" s="8">
        <v>19</v>
      </c>
      <c r="V15" s="33">
        <v>2</v>
      </c>
      <c r="W15" s="10">
        <v>31</v>
      </c>
      <c r="X15" s="84" t="s">
        <v>0</v>
      </c>
      <c r="Y15" s="8">
        <v>23</v>
      </c>
      <c r="Z15" s="33">
        <v>2</v>
      </c>
      <c r="AA15" s="10">
        <v>33</v>
      </c>
      <c r="AB15" s="84" t="s">
        <v>0</v>
      </c>
      <c r="AC15" s="8">
        <v>21</v>
      </c>
      <c r="AD15" s="33">
        <v>2</v>
      </c>
      <c r="AE15" s="10">
        <v>26</v>
      </c>
      <c r="AF15" s="84" t="s">
        <v>0</v>
      </c>
      <c r="AG15" s="8">
        <v>32</v>
      </c>
      <c r="AH15" s="99">
        <v>0</v>
      </c>
      <c r="AI15" s="38"/>
      <c r="AJ15" s="31">
        <f>SUM(C15,G15,K15,O15,S15,W15,AA15,AE15)</f>
        <v>199</v>
      </c>
      <c r="AK15" s="38">
        <f>SUM(I15,E15,Q15,U15,Y15,AC15,AG15)</f>
        <v>160</v>
      </c>
      <c r="AL15" s="31">
        <v>9</v>
      </c>
      <c r="AM15" s="79">
        <v>8</v>
      </c>
      <c r="AN15" s="70"/>
    </row>
    <row r="16" spans="1:40" ht="14.15" customHeight="1" thickBot="1" x14ac:dyDescent="0.4">
      <c r="A16" s="43"/>
      <c r="B16" s="20"/>
      <c r="C16" s="7">
        <f>SUM(C15-E15)</f>
        <v>17</v>
      </c>
      <c r="D16" s="81"/>
      <c r="E16" s="74"/>
      <c r="F16" s="72"/>
      <c r="G16" s="11">
        <f>SUM(G15-I15)</f>
        <v>-4</v>
      </c>
      <c r="H16" s="81"/>
      <c r="I16" s="9"/>
      <c r="J16" s="34"/>
      <c r="K16" s="15"/>
      <c r="L16" s="88"/>
      <c r="M16" s="17"/>
      <c r="N16" s="36"/>
      <c r="O16" s="11">
        <f>SUM(O15-Q15)</f>
        <v>-2</v>
      </c>
      <c r="P16" s="81"/>
      <c r="Q16" s="9"/>
      <c r="R16" s="34"/>
      <c r="S16" s="11">
        <f>SUM(S15-U15)</f>
        <v>14</v>
      </c>
      <c r="T16" s="81"/>
      <c r="U16" s="9"/>
      <c r="V16" s="34"/>
      <c r="W16" s="11">
        <f>SUM(W15-Y15)</f>
        <v>8</v>
      </c>
      <c r="X16" s="81"/>
      <c r="Y16" s="9"/>
      <c r="Z16" s="34"/>
      <c r="AA16" s="11">
        <f>SUM(AA15-AC15)</f>
        <v>12</v>
      </c>
      <c r="AB16" s="81"/>
      <c r="AC16" s="9"/>
      <c r="AD16" s="34"/>
      <c r="AE16" s="11">
        <f>SUM(AE15-AG15)</f>
        <v>-6</v>
      </c>
      <c r="AF16" s="81"/>
      <c r="AG16" s="9"/>
      <c r="AH16" s="100"/>
      <c r="AI16" s="39"/>
      <c r="AJ16" s="32">
        <f>SUM(AJ13:AJ15)</f>
        <v>393</v>
      </c>
      <c r="AK16" s="39">
        <f t="shared" ref="AK16" si="2">SUM(AK13:AK15)</f>
        <v>330</v>
      </c>
      <c r="AL16" s="110">
        <f>AJ16-AK16</f>
        <v>63</v>
      </c>
      <c r="AM16" s="77">
        <f>SUM(AM13:AM15)</f>
        <v>18</v>
      </c>
      <c r="AN16" s="67"/>
    </row>
    <row r="17" spans="1:40" ht="5.15" customHeight="1" thickBot="1" x14ac:dyDescent="0.4">
      <c r="A17" s="44"/>
      <c r="B17" s="29"/>
      <c r="C17" s="5"/>
      <c r="D17" s="68"/>
      <c r="E17" s="5"/>
      <c r="F17" s="5"/>
      <c r="G17" s="5"/>
      <c r="H17" s="68"/>
      <c r="I17" s="5"/>
      <c r="J17" s="5"/>
      <c r="K17" s="4"/>
      <c r="L17" s="86"/>
      <c r="M17" s="4"/>
      <c r="N17" s="4"/>
      <c r="O17" s="4"/>
      <c r="P17" s="86"/>
      <c r="Q17" s="4"/>
      <c r="R17" s="4"/>
      <c r="S17" s="4"/>
      <c r="T17" s="86"/>
      <c r="U17" s="4"/>
      <c r="V17" s="5"/>
      <c r="W17" s="4"/>
      <c r="X17" s="86"/>
      <c r="Y17" s="4"/>
      <c r="Z17" s="4"/>
      <c r="AA17" s="4"/>
      <c r="AB17" s="86"/>
      <c r="AC17" s="4"/>
      <c r="AD17" s="4"/>
      <c r="AE17" s="4"/>
      <c r="AF17" s="86"/>
      <c r="AG17" s="4"/>
      <c r="AH17" s="4"/>
      <c r="AI17" s="107"/>
      <c r="AJ17" s="5"/>
      <c r="AK17" s="5"/>
      <c r="AL17" s="5"/>
      <c r="AM17" s="5"/>
      <c r="AN17" s="68"/>
    </row>
    <row r="18" spans="1:40" ht="14.15" customHeight="1" thickBot="1" x14ac:dyDescent="0.4">
      <c r="A18" s="45"/>
      <c r="B18" s="30" t="s">
        <v>13</v>
      </c>
      <c r="C18" s="6">
        <v>35</v>
      </c>
      <c r="D18" s="84" t="s">
        <v>0</v>
      </c>
      <c r="E18" s="73">
        <v>18</v>
      </c>
      <c r="F18" s="71">
        <v>2</v>
      </c>
      <c r="G18" s="10">
        <v>23</v>
      </c>
      <c r="H18" s="84" t="s">
        <v>0</v>
      </c>
      <c r="I18" s="8">
        <v>27</v>
      </c>
      <c r="J18" s="33">
        <v>0</v>
      </c>
      <c r="K18" s="10">
        <v>26</v>
      </c>
      <c r="L18" s="84" t="s">
        <v>0</v>
      </c>
      <c r="M18" s="8">
        <v>19</v>
      </c>
      <c r="N18" s="33">
        <v>2</v>
      </c>
      <c r="O18" s="14"/>
      <c r="P18" s="87"/>
      <c r="Q18" s="16"/>
      <c r="R18" s="35"/>
      <c r="S18" s="10">
        <v>28</v>
      </c>
      <c r="T18" s="84" t="s">
        <v>0</v>
      </c>
      <c r="U18" s="8">
        <v>17</v>
      </c>
      <c r="V18" s="33">
        <v>2</v>
      </c>
      <c r="W18" s="10">
        <v>24</v>
      </c>
      <c r="X18" s="84" t="s">
        <v>0</v>
      </c>
      <c r="Y18" s="8">
        <v>20</v>
      </c>
      <c r="Z18" s="133">
        <v>2</v>
      </c>
      <c r="AA18" s="10">
        <v>31</v>
      </c>
      <c r="AB18" s="84" t="s">
        <v>0</v>
      </c>
      <c r="AC18" s="8">
        <v>15</v>
      </c>
      <c r="AD18" s="33">
        <v>2</v>
      </c>
      <c r="AE18" s="10">
        <v>29</v>
      </c>
      <c r="AF18" s="84" t="s">
        <v>0</v>
      </c>
      <c r="AG18" s="8">
        <v>26</v>
      </c>
      <c r="AH18" s="99">
        <v>2</v>
      </c>
      <c r="AI18" s="38"/>
      <c r="AJ18" s="31">
        <f>SUM(C18,G18,K18,O18,S18,W18,AA18,AE18)</f>
        <v>196</v>
      </c>
      <c r="AK18" s="38">
        <f>SUM(I18,M18,E18,U18,Y18,AC18,AG18)</f>
        <v>142</v>
      </c>
      <c r="AL18" s="31">
        <f>AJ18-AK18</f>
        <v>54</v>
      </c>
      <c r="AM18" s="75">
        <v>12</v>
      </c>
      <c r="AN18" s="69"/>
    </row>
    <row r="19" spans="1:40" ht="14.15" customHeight="1" thickBot="1" x14ac:dyDescent="0.4">
      <c r="A19" s="42" t="s">
        <v>6</v>
      </c>
      <c r="B19" s="20"/>
      <c r="C19" s="7">
        <f>SUM(C18-E18)</f>
        <v>17</v>
      </c>
      <c r="D19" s="81"/>
      <c r="E19" s="74"/>
      <c r="F19" s="72"/>
      <c r="G19" s="11">
        <f>SUM(G18-I18)</f>
        <v>-4</v>
      </c>
      <c r="H19" s="81"/>
      <c r="I19" s="9"/>
      <c r="J19" s="34"/>
      <c r="K19" s="11">
        <f>SUM(K18-M18)</f>
        <v>7</v>
      </c>
      <c r="L19" s="81"/>
      <c r="M19" s="9"/>
      <c r="N19" s="34"/>
      <c r="O19" s="80" t="s">
        <v>2</v>
      </c>
      <c r="P19" s="81" t="s">
        <v>2</v>
      </c>
      <c r="Q19" s="82" t="s">
        <v>2</v>
      </c>
      <c r="R19" s="36"/>
      <c r="S19" s="11">
        <f>SUM(S18-U18)</f>
        <v>11</v>
      </c>
      <c r="T19" s="81"/>
      <c r="U19" s="9"/>
      <c r="V19" s="34"/>
      <c r="W19" s="11">
        <f>SUM(W18-Y18)</f>
        <v>4</v>
      </c>
      <c r="X19" s="81"/>
      <c r="Y19" s="9"/>
      <c r="Z19" s="135"/>
      <c r="AA19" s="11">
        <f>SUM(AA18-AC18)</f>
        <v>16</v>
      </c>
      <c r="AB19" s="81"/>
      <c r="AC19" s="9"/>
      <c r="AD19" s="34"/>
      <c r="AE19" s="11">
        <f>SUM(AE18-AG18)</f>
        <v>3</v>
      </c>
      <c r="AF19" s="81"/>
      <c r="AG19" s="9"/>
      <c r="AH19" s="100"/>
      <c r="AI19" s="39"/>
      <c r="AJ19" s="32"/>
      <c r="AK19" s="39"/>
      <c r="AL19" s="32"/>
      <c r="AM19" s="78"/>
      <c r="AN19" s="67"/>
    </row>
    <row r="20" spans="1:40" ht="14.15" customHeight="1" thickBot="1" x14ac:dyDescent="0.4">
      <c r="A20" s="42" t="s">
        <v>35</v>
      </c>
      <c r="B20" s="30" t="s">
        <v>14</v>
      </c>
      <c r="C20" s="6">
        <v>38</v>
      </c>
      <c r="D20" s="84" t="s">
        <v>0</v>
      </c>
      <c r="E20" s="73">
        <v>14</v>
      </c>
      <c r="F20" s="71">
        <v>2</v>
      </c>
      <c r="G20" s="10">
        <v>32</v>
      </c>
      <c r="H20" s="84" t="s">
        <v>0</v>
      </c>
      <c r="I20" s="8">
        <v>30</v>
      </c>
      <c r="J20" s="33">
        <v>2</v>
      </c>
      <c r="K20" s="10">
        <v>22</v>
      </c>
      <c r="L20" s="84" t="s">
        <v>0</v>
      </c>
      <c r="M20" s="8">
        <v>20</v>
      </c>
      <c r="N20" s="33">
        <v>2</v>
      </c>
      <c r="O20" s="83" t="s">
        <v>2</v>
      </c>
      <c r="P20" s="84" t="s">
        <v>2</v>
      </c>
      <c r="Q20" s="85" t="s">
        <v>2</v>
      </c>
      <c r="R20" s="35"/>
      <c r="S20" s="10">
        <v>36</v>
      </c>
      <c r="T20" s="84" t="s">
        <v>0</v>
      </c>
      <c r="U20" s="8">
        <v>15</v>
      </c>
      <c r="V20" s="33">
        <v>2</v>
      </c>
      <c r="W20" s="10">
        <v>22</v>
      </c>
      <c r="X20" s="84" t="s">
        <v>0</v>
      </c>
      <c r="Y20" s="8">
        <v>19</v>
      </c>
      <c r="Z20" s="134">
        <v>2</v>
      </c>
      <c r="AA20" s="10">
        <v>34</v>
      </c>
      <c r="AB20" s="84" t="s">
        <v>0</v>
      </c>
      <c r="AC20" s="8">
        <v>22</v>
      </c>
      <c r="AD20" s="33">
        <v>2</v>
      </c>
      <c r="AE20" s="10">
        <v>25</v>
      </c>
      <c r="AF20" s="84" t="s">
        <v>0</v>
      </c>
      <c r="AG20" s="8">
        <v>29</v>
      </c>
      <c r="AH20" s="99">
        <v>0</v>
      </c>
      <c r="AI20" s="38"/>
      <c r="AJ20" s="31">
        <f>SUM(C20,G20,K20,O20,S20,W20,AA20,AE20)</f>
        <v>209</v>
      </c>
      <c r="AK20" s="38">
        <f>SUM(I20,M20,E20,U20,Y20,AC20,AG20)</f>
        <v>149</v>
      </c>
      <c r="AL20" s="31">
        <f>AJ20-AK20</f>
        <v>60</v>
      </c>
      <c r="AM20" s="79">
        <v>12</v>
      </c>
      <c r="AN20" s="70"/>
    </row>
    <row r="21" spans="1:40" ht="14.15" customHeight="1" thickBot="1" x14ac:dyDescent="0.4">
      <c r="A21" s="43"/>
      <c r="B21" s="20"/>
      <c r="C21" s="7"/>
      <c r="D21" s="81"/>
      <c r="E21" s="74"/>
      <c r="F21" s="72"/>
      <c r="G21" s="11">
        <f>SUM(G20-I20)</f>
        <v>2</v>
      </c>
      <c r="H21" s="81"/>
      <c r="I21" s="9"/>
      <c r="J21" s="34"/>
      <c r="K21" s="11">
        <f>SUM(K20-M20)</f>
        <v>2</v>
      </c>
      <c r="L21" s="81"/>
      <c r="M21" s="9"/>
      <c r="N21" s="34"/>
      <c r="O21" s="11"/>
      <c r="P21" s="88"/>
      <c r="Q21" s="17"/>
      <c r="R21" s="36"/>
      <c r="S21" s="11">
        <f>SUM(S20-U20)</f>
        <v>21</v>
      </c>
      <c r="T21" s="81"/>
      <c r="U21" s="9"/>
      <c r="V21" s="34"/>
      <c r="W21" s="11">
        <f>SUM(W20-Y20)</f>
        <v>3</v>
      </c>
      <c r="X21" s="81"/>
      <c r="Y21" s="9"/>
      <c r="Z21" s="34"/>
      <c r="AA21" s="11">
        <f>SUM(AA20-AC20)</f>
        <v>12</v>
      </c>
      <c r="AB21" s="81"/>
      <c r="AC21" s="9"/>
      <c r="AD21" s="34"/>
      <c r="AE21" s="11">
        <f>SUM(AE20-AG20)</f>
        <v>-4</v>
      </c>
      <c r="AF21" s="81"/>
      <c r="AG21" s="9"/>
      <c r="AH21" s="100"/>
      <c r="AI21" s="39"/>
      <c r="AJ21" s="32">
        <f>SUM(AJ18:AJ20)</f>
        <v>405</v>
      </c>
      <c r="AK21" s="39">
        <f t="shared" ref="AK21" si="3">SUM(AK18:AK20)</f>
        <v>291</v>
      </c>
      <c r="AL21" s="110">
        <f>AJ21-AK21</f>
        <v>114</v>
      </c>
      <c r="AM21" s="77">
        <f>SUM(AM18:AM20)</f>
        <v>24</v>
      </c>
      <c r="AN21" s="67"/>
    </row>
    <row r="22" spans="1:40" ht="5.15" customHeight="1" thickBot="1" x14ac:dyDescent="0.4">
      <c r="A22" s="44"/>
      <c r="B22" s="29"/>
      <c r="C22" s="5"/>
      <c r="D22" s="68"/>
      <c r="E22" s="5"/>
      <c r="F22" s="5"/>
      <c r="G22" s="5"/>
      <c r="H22" s="68"/>
      <c r="I22" s="5"/>
      <c r="J22" s="5"/>
      <c r="K22" s="4"/>
      <c r="L22" s="86"/>
      <c r="M22" s="4"/>
      <c r="N22" s="4"/>
      <c r="O22" s="4">
        <v>15</v>
      </c>
      <c r="P22" s="86"/>
      <c r="Q22" s="4"/>
      <c r="R22" s="4"/>
      <c r="S22" s="4"/>
      <c r="T22" s="86"/>
      <c r="U22" s="4"/>
      <c r="V22" s="5"/>
      <c r="W22" s="4"/>
      <c r="X22" s="86"/>
      <c r="Y22" s="4"/>
      <c r="Z22" s="4"/>
      <c r="AA22" s="4"/>
      <c r="AB22" s="86"/>
      <c r="AC22" s="4"/>
      <c r="AD22" s="4"/>
      <c r="AE22" s="4"/>
      <c r="AF22" s="86"/>
      <c r="AG22" s="4"/>
      <c r="AH22" s="4"/>
      <c r="AI22" s="107"/>
      <c r="AJ22" s="5"/>
      <c r="AK22" s="5"/>
      <c r="AL22" s="5"/>
      <c r="AM22" s="5"/>
      <c r="AN22" s="68"/>
    </row>
    <row r="23" spans="1:40" ht="14.15" customHeight="1" x14ac:dyDescent="0.35">
      <c r="A23" s="45" t="s">
        <v>31</v>
      </c>
      <c r="B23" s="30" t="s">
        <v>13</v>
      </c>
      <c r="C23" s="6">
        <v>19</v>
      </c>
      <c r="D23" s="84" t="s">
        <v>0</v>
      </c>
      <c r="E23" s="73">
        <v>22</v>
      </c>
      <c r="F23" s="71">
        <v>0</v>
      </c>
      <c r="G23" s="10">
        <v>22</v>
      </c>
      <c r="H23" s="84" t="s">
        <v>0</v>
      </c>
      <c r="I23" s="8">
        <v>38</v>
      </c>
      <c r="J23" s="33">
        <v>0</v>
      </c>
      <c r="K23" s="10">
        <v>22</v>
      </c>
      <c r="L23" s="84" t="s">
        <v>0</v>
      </c>
      <c r="M23" s="8">
        <v>26</v>
      </c>
      <c r="N23" s="33">
        <v>0</v>
      </c>
      <c r="O23" s="10">
        <v>17</v>
      </c>
      <c r="P23" s="84" t="s">
        <v>0</v>
      </c>
      <c r="Q23" s="8">
        <v>28</v>
      </c>
      <c r="R23" s="33">
        <v>0</v>
      </c>
      <c r="S23" s="65"/>
      <c r="T23" s="90"/>
      <c r="U23" s="66"/>
      <c r="V23" s="71"/>
      <c r="W23" s="10">
        <v>29</v>
      </c>
      <c r="X23" s="84" t="s">
        <v>0</v>
      </c>
      <c r="Y23" s="8">
        <v>20</v>
      </c>
      <c r="Z23" s="33">
        <v>2</v>
      </c>
      <c r="AA23" s="10">
        <v>22</v>
      </c>
      <c r="AB23" s="84" t="s">
        <v>0</v>
      </c>
      <c r="AC23" s="8">
        <v>28</v>
      </c>
      <c r="AD23" s="33">
        <v>0</v>
      </c>
      <c r="AE23" s="10">
        <v>12</v>
      </c>
      <c r="AF23" s="84" t="s">
        <v>0</v>
      </c>
      <c r="AG23" s="8">
        <v>38</v>
      </c>
      <c r="AH23" s="99">
        <v>0</v>
      </c>
      <c r="AI23" s="38"/>
      <c r="AJ23" s="31">
        <f>SUM(C23,G23,K23,O23,S23,W23,AA23,AE23)</f>
        <v>143</v>
      </c>
      <c r="AK23" s="38">
        <f>SUM(I23,M23,Q23,E23,Y23,AC23,AG23)</f>
        <v>200</v>
      </c>
      <c r="AL23" s="31">
        <f>AJ23-AK23</f>
        <v>-57</v>
      </c>
      <c r="AM23" s="75">
        <v>2</v>
      </c>
      <c r="AN23" s="69"/>
    </row>
    <row r="24" spans="1:40" ht="14.15" customHeight="1" thickBot="1" x14ac:dyDescent="0.4">
      <c r="A24" s="42" t="s">
        <v>25</v>
      </c>
      <c r="B24" s="20"/>
      <c r="C24" s="7"/>
      <c r="D24" s="81"/>
      <c r="E24" s="74"/>
      <c r="F24" s="72"/>
      <c r="G24" s="11">
        <f>SUM(G23-I23)</f>
        <v>-16</v>
      </c>
      <c r="H24" s="81"/>
      <c r="I24" s="9"/>
      <c r="J24" s="34"/>
      <c r="K24" s="11">
        <f>SUM(K23-M23)</f>
        <v>-4</v>
      </c>
      <c r="L24" s="81"/>
      <c r="M24" s="9"/>
      <c r="N24" s="34"/>
      <c r="O24" s="11">
        <f>SUM(O23-Q23)</f>
        <v>-11</v>
      </c>
      <c r="P24" s="81"/>
      <c r="Q24" s="9"/>
      <c r="R24" s="34"/>
      <c r="S24" s="91" t="s">
        <v>2</v>
      </c>
      <c r="T24" s="81" t="s">
        <v>2</v>
      </c>
      <c r="U24" s="92" t="s">
        <v>2</v>
      </c>
      <c r="V24" s="72"/>
      <c r="W24" s="11">
        <f>SUM(W23-Y23)</f>
        <v>9</v>
      </c>
      <c r="X24" s="81"/>
      <c r="Y24" s="9"/>
      <c r="Z24" s="34"/>
      <c r="AA24" s="11">
        <f>SUM(AA23-AC23)</f>
        <v>-6</v>
      </c>
      <c r="AB24" s="81"/>
      <c r="AC24" s="9"/>
      <c r="AD24" s="34"/>
      <c r="AE24" s="11">
        <f>SUM(AE23-AG23)</f>
        <v>-26</v>
      </c>
      <c r="AF24" s="81"/>
      <c r="AG24" s="9"/>
      <c r="AH24" s="100"/>
      <c r="AI24" s="39"/>
      <c r="AJ24" s="32"/>
      <c r="AK24" s="39"/>
      <c r="AL24" s="32"/>
      <c r="AM24" s="78"/>
      <c r="AN24" s="67"/>
    </row>
    <row r="25" spans="1:40" ht="14.15" customHeight="1" thickBot="1" x14ac:dyDescent="0.4">
      <c r="A25" s="42" t="s">
        <v>26</v>
      </c>
      <c r="B25" s="30" t="s">
        <v>14</v>
      </c>
      <c r="C25" s="6">
        <v>29</v>
      </c>
      <c r="D25" s="84" t="s">
        <v>0</v>
      </c>
      <c r="E25" s="73">
        <v>23</v>
      </c>
      <c r="F25" s="71">
        <v>2</v>
      </c>
      <c r="G25" s="10">
        <v>27</v>
      </c>
      <c r="H25" s="84" t="s">
        <v>0</v>
      </c>
      <c r="I25" s="8">
        <v>34</v>
      </c>
      <c r="J25" s="33">
        <v>0</v>
      </c>
      <c r="K25" s="10">
        <v>23</v>
      </c>
      <c r="L25" s="84" t="s">
        <v>0</v>
      </c>
      <c r="M25" s="8">
        <v>31</v>
      </c>
      <c r="N25" s="33">
        <v>0</v>
      </c>
      <c r="O25" s="10">
        <v>15</v>
      </c>
      <c r="P25" s="84" t="s">
        <v>0</v>
      </c>
      <c r="Q25" s="8">
        <v>36</v>
      </c>
      <c r="R25" s="33">
        <v>0</v>
      </c>
      <c r="S25" s="93" t="s">
        <v>2</v>
      </c>
      <c r="T25" s="84" t="s">
        <v>2</v>
      </c>
      <c r="U25" s="94" t="s">
        <v>2</v>
      </c>
      <c r="V25" s="71"/>
      <c r="W25" s="10">
        <v>18</v>
      </c>
      <c r="X25" s="84" t="s">
        <v>0</v>
      </c>
      <c r="Y25" s="8">
        <v>24</v>
      </c>
      <c r="Z25" s="33">
        <v>0</v>
      </c>
      <c r="AA25" s="10">
        <v>21</v>
      </c>
      <c r="AB25" s="84" t="s">
        <v>0</v>
      </c>
      <c r="AC25" s="8">
        <v>22</v>
      </c>
      <c r="AD25" s="33">
        <v>0</v>
      </c>
      <c r="AE25" s="10">
        <v>19</v>
      </c>
      <c r="AF25" s="84" t="s">
        <v>0</v>
      </c>
      <c r="AG25" s="8">
        <v>32</v>
      </c>
      <c r="AH25" s="99">
        <v>0</v>
      </c>
      <c r="AI25" s="38"/>
      <c r="AJ25" s="31">
        <f>SUM(C25,G25,K25,O25,S25,W25,AA25,AE25)</f>
        <v>152</v>
      </c>
      <c r="AK25" s="38">
        <f>SUM(I25,M25,Q25,E25,Y25,AC25,AG25)</f>
        <v>202</v>
      </c>
      <c r="AL25" s="31">
        <f>AJ25-AK25</f>
        <v>-50</v>
      </c>
      <c r="AM25" s="79">
        <v>2</v>
      </c>
      <c r="AN25" s="70"/>
    </row>
    <row r="26" spans="1:40" ht="14.15" customHeight="1" thickBot="1" x14ac:dyDescent="0.4">
      <c r="A26" s="43"/>
      <c r="B26" s="20"/>
      <c r="C26" s="7">
        <f>SUM(C25-E25)</f>
        <v>6</v>
      </c>
      <c r="D26" s="81"/>
      <c r="E26" s="74"/>
      <c r="F26" s="72"/>
      <c r="G26" s="11">
        <f>SUM(G25-I25)</f>
        <v>-7</v>
      </c>
      <c r="H26" s="81"/>
      <c r="I26" s="9"/>
      <c r="J26" s="34"/>
      <c r="K26" s="11">
        <f>SUM(K25-M25)</f>
        <v>-8</v>
      </c>
      <c r="L26" s="81"/>
      <c r="M26" s="9"/>
      <c r="N26" s="34"/>
      <c r="O26" s="11">
        <f>SUM(O25-Q25)</f>
        <v>-21</v>
      </c>
      <c r="P26" s="81"/>
      <c r="Q26" s="9"/>
      <c r="R26" s="34"/>
      <c r="S26" s="95"/>
      <c r="T26" s="88"/>
      <c r="U26" s="96"/>
      <c r="V26" s="72"/>
      <c r="W26" s="11">
        <f>SUM(W25-Y25)</f>
        <v>-6</v>
      </c>
      <c r="X26" s="81"/>
      <c r="Y26" s="9"/>
      <c r="Z26" s="34"/>
      <c r="AA26" s="11">
        <f t="shared" ref="AA26" si="4">SUM(AA25-AC25)</f>
        <v>-1</v>
      </c>
      <c r="AB26" s="80"/>
      <c r="AC26" s="9"/>
      <c r="AD26" s="34"/>
      <c r="AE26" s="11">
        <f>SUM(AE25-AG25)</f>
        <v>-13</v>
      </c>
      <c r="AF26" s="81"/>
      <c r="AG26" s="9"/>
      <c r="AH26" s="100"/>
      <c r="AI26" s="39"/>
      <c r="AJ26" s="32">
        <f>SUM(AJ23:AJ25)</f>
        <v>295</v>
      </c>
      <c r="AK26" s="39">
        <f t="shared" ref="AK26" si="5">SUM(AK23:AK25)</f>
        <v>402</v>
      </c>
      <c r="AL26" s="110">
        <f>AJ26-AK26</f>
        <v>-107</v>
      </c>
      <c r="AM26" s="77">
        <f>SUM(AM23:AM25)</f>
        <v>4</v>
      </c>
      <c r="AN26" s="67"/>
    </row>
    <row r="27" spans="1:40" ht="5.15" customHeight="1" thickBot="1" x14ac:dyDescent="0.4">
      <c r="A27" s="44"/>
      <c r="B27" s="29"/>
      <c r="C27" s="5"/>
      <c r="D27" s="68"/>
      <c r="E27" s="5"/>
      <c r="F27" s="5"/>
      <c r="G27" s="5"/>
      <c r="H27" s="68"/>
      <c r="I27" s="5"/>
      <c r="J27" s="5"/>
      <c r="K27" s="4"/>
      <c r="L27" s="86"/>
      <c r="M27" s="4"/>
      <c r="N27" s="4"/>
      <c r="O27" s="4"/>
      <c r="P27" s="86"/>
      <c r="Q27" s="4"/>
      <c r="R27" s="4"/>
      <c r="S27" s="4"/>
      <c r="T27" s="86"/>
      <c r="U27" s="4"/>
      <c r="V27" s="5"/>
      <c r="W27" s="4"/>
      <c r="X27" s="86"/>
      <c r="Y27" s="4"/>
      <c r="Z27" s="4"/>
      <c r="AA27" s="4"/>
      <c r="AB27" s="86"/>
      <c r="AC27" s="4"/>
      <c r="AD27" s="4"/>
      <c r="AE27" s="4"/>
      <c r="AF27" s="86"/>
      <c r="AG27" s="4"/>
      <c r="AH27" s="4"/>
      <c r="AI27" s="107"/>
      <c r="AJ27" s="5"/>
      <c r="AK27" s="5"/>
      <c r="AL27" s="5"/>
      <c r="AM27" s="5"/>
      <c r="AN27" s="68"/>
    </row>
    <row r="28" spans="1:40" ht="14.15" customHeight="1" x14ac:dyDescent="0.35">
      <c r="A28" s="45"/>
      <c r="B28" s="30" t="s">
        <v>13</v>
      </c>
      <c r="C28" s="6">
        <v>30</v>
      </c>
      <c r="D28" s="84" t="s">
        <v>0</v>
      </c>
      <c r="E28" s="73">
        <v>15</v>
      </c>
      <c r="F28" s="71">
        <v>2</v>
      </c>
      <c r="G28" s="10">
        <v>21</v>
      </c>
      <c r="H28" s="84" t="s">
        <v>0</v>
      </c>
      <c r="I28" s="8">
        <v>26</v>
      </c>
      <c r="J28" s="33">
        <v>0</v>
      </c>
      <c r="K28" s="10">
        <v>22</v>
      </c>
      <c r="L28" s="84" t="s">
        <v>0</v>
      </c>
      <c r="M28" s="8">
        <v>26</v>
      </c>
      <c r="N28" s="33">
        <v>0</v>
      </c>
      <c r="O28" s="10">
        <v>20</v>
      </c>
      <c r="P28" s="84" t="s">
        <v>0</v>
      </c>
      <c r="Q28" s="8">
        <v>24</v>
      </c>
      <c r="R28" s="33">
        <v>0</v>
      </c>
      <c r="S28" s="10">
        <v>20</v>
      </c>
      <c r="T28" s="84" t="s">
        <v>0</v>
      </c>
      <c r="U28" s="8">
        <v>29</v>
      </c>
      <c r="V28" s="33">
        <v>0</v>
      </c>
      <c r="W28" s="14"/>
      <c r="X28" s="87"/>
      <c r="Y28" s="16"/>
      <c r="Z28" s="35"/>
      <c r="AA28" s="10">
        <v>20</v>
      </c>
      <c r="AB28" s="84" t="s">
        <v>0</v>
      </c>
      <c r="AC28" s="8">
        <v>19</v>
      </c>
      <c r="AD28" s="33">
        <v>2</v>
      </c>
      <c r="AE28" s="10">
        <v>17</v>
      </c>
      <c r="AF28" s="84" t="s">
        <v>0</v>
      </c>
      <c r="AG28" s="8">
        <v>33</v>
      </c>
      <c r="AH28" s="99">
        <v>0</v>
      </c>
      <c r="AI28" s="38"/>
      <c r="AJ28" s="31">
        <f>SUM(C28,G28,K28,O28,S28,W28,AA28,AE28)</f>
        <v>150</v>
      </c>
      <c r="AK28" s="38">
        <f>SUM(I28,M28,Q28,U28,E28,AC28,AG28)</f>
        <v>172</v>
      </c>
      <c r="AL28" s="31">
        <f>AJ28-AK28</f>
        <v>-22</v>
      </c>
      <c r="AM28" s="75">
        <v>4</v>
      </c>
      <c r="AN28" s="69"/>
    </row>
    <row r="29" spans="1:40" ht="14.15" customHeight="1" thickBot="1" x14ac:dyDescent="0.4">
      <c r="A29" s="42" t="s">
        <v>7</v>
      </c>
      <c r="B29" s="20"/>
      <c r="C29" s="7">
        <f>SUM(C28-E28)</f>
        <v>15</v>
      </c>
      <c r="D29" s="81"/>
      <c r="E29" s="74"/>
      <c r="F29" s="72"/>
      <c r="G29" s="11">
        <f>SUM(G28-I28)</f>
        <v>-5</v>
      </c>
      <c r="H29" s="81"/>
      <c r="I29" s="9"/>
      <c r="J29" s="34"/>
      <c r="K29" s="11">
        <f>SUM(K28-M28)</f>
        <v>-4</v>
      </c>
      <c r="L29" s="81"/>
      <c r="M29" s="9"/>
      <c r="N29" s="34"/>
      <c r="O29" s="11">
        <f>SUM(O28-Q28)</f>
        <v>-4</v>
      </c>
      <c r="P29" s="81"/>
      <c r="Q29" s="9"/>
      <c r="R29" s="34"/>
      <c r="S29" s="11">
        <f>SUM(S28-U28)</f>
        <v>-9</v>
      </c>
      <c r="T29" s="81"/>
      <c r="U29" s="9"/>
      <c r="V29" s="34"/>
      <c r="W29" s="80" t="s">
        <v>2</v>
      </c>
      <c r="X29" s="81" t="s">
        <v>2</v>
      </c>
      <c r="Y29" s="82" t="s">
        <v>2</v>
      </c>
      <c r="Z29" s="36"/>
      <c r="AA29" s="11">
        <f>SUM(AA28-AC28)</f>
        <v>1</v>
      </c>
      <c r="AB29" s="81"/>
      <c r="AC29" s="9"/>
      <c r="AD29" s="34"/>
      <c r="AE29" s="11">
        <f>SUM(AE28-AG28)</f>
        <v>-16</v>
      </c>
      <c r="AF29" s="81"/>
      <c r="AG29" s="9"/>
      <c r="AH29" s="100"/>
      <c r="AI29" s="39"/>
      <c r="AJ29" s="32"/>
      <c r="AK29" s="39"/>
      <c r="AL29" s="32"/>
      <c r="AM29" s="78"/>
      <c r="AN29" s="67"/>
    </row>
    <row r="30" spans="1:40" ht="14.15" customHeight="1" thickBot="1" x14ac:dyDescent="0.4">
      <c r="A30" s="42" t="s">
        <v>8</v>
      </c>
      <c r="B30" s="30" t="s">
        <v>14</v>
      </c>
      <c r="C30" s="6">
        <v>25</v>
      </c>
      <c r="D30" s="84" t="s">
        <v>0</v>
      </c>
      <c r="E30" s="73">
        <v>24</v>
      </c>
      <c r="F30" s="71">
        <v>2</v>
      </c>
      <c r="G30" s="10">
        <v>23</v>
      </c>
      <c r="H30" s="84" t="s">
        <v>0</v>
      </c>
      <c r="I30" s="8">
        <v>29</v>
      </c>
      <c r="J30" s="33">
        <v>0</v>
      </c>
      <c r="K30" s="10">
        <v>23</v>
      </c>
      <c r="L30" s="84" t="s">
        <v>0</v>
      </c>
      <c r="M30" s="8">
        <v>31</v>
      </c>
      <c r="N30" s="33">
        <v>0</v>
      </c>
      <c r="O30" s="10">
        <v>19</v>
      </c>
      <c r="P30" s="84" t="s">
        <v>0</v>
      </c>
      <c r="Q30" s="8">
        <v>22</v>
      </c>
      <c r="R30" s="33">
        <v>0</v>
      </c>
      <c r="S30" s="10">
        <v>24</v>
      </c>
      <c r="T30" s="84" t="s">
        <v>0</v>
      </c>
      <c r="U30" s="8">
        <v>18</v>
      </c>
      <c r="V30" s="33">
        <v>2</v>
      </c>
      <c r="W30" s="83" t="s">
        <v>2</v>
      </c>
      <c r="X30" s="84" t="s">
        <v>2</v>
      </c>
      <c r="Y30" s="85" t="s">
        <v>2</v>
      </c>
      <c r="Z30" s="35"/>
      <c r="AA30" s="10">
        <v>23</v>
      </c>
      <c r="AB30" s="84" t="s">
        <v>0</v>
      </c>
      <c r="AC30" s="8">
        <v>20</v>
      </c>
      <c r="AD30" s="33">
        <v>2</v>
      </c>
      <c r="AE30" s="10">
        <v>21</v>
      </c>
      <c r="AF30" s="84" t="s">
        <v>0</v>
      </c>
      <c r="AG30" s="8">
        <v>27</v>
      </c>
      <c r="AH30" s="99">
        <v>0</v>
      </c>
      <c r="AI30" s="38"/>
      <c r="AJ30" s="31">
        <f>SUM(C30,G30,K30,O30,S30,W30,AA30,AE30)</f>
        <v>158</v>
      </c>
      <c r="AK30" s="38">
        <f>SUM(I30,M30,Q30,U30,E30,AC30,AG30)</f>
        <v>171</v>
      </c>
      <c r="AL30" s="31">
        <f>AJ30-AK30</f>
        <v>-13</v>
      </c>
      <c r="AM30" s="79">
        <v>6</v>
      </c>
      <c r="AN30" s="70"/>
    </row>
    <row r="31" spans="1:40" ht="14.15" customHeight="1" thickBot="1" x14ac:dyDescent="0.4">
      <c r="A31" s="43"/>
      <c r="B31" s="20"/>
      <c r="C31" s="7">
        <f>SUM(C30-E30)</f>
        <v>1</v>
      </c>
      <c r="D31" s="81"/>
      <c r="E31" s="74"/>
      <c r="F31" s="72"/>
      <c r="G31" s="11">
        <f>SUM(G30-I30)</f>
        <v>-6</v>
      </c>
      <c r="H31" s="81"/>
      <c r="I31" s="9"/>
      <c r="J31" s="34"/>
      <c r="K31" s="11">
        <f>SUM(K30-M30)</f>
        <v>-8</v>
      </c>
      <c r="L31" s="81"/>
      <c r="M31" s="9"/>
      <c r="N31" s="34"/>
      <c r="O31" s="11">
        <f>SUM(O30-Q30)</f>
        <v>-3</v>
      </c>
      <c r="P31" s="81"/>
      <c r="Q31" s="9"/>
      <c r="R31" s="34"/>
      <c r="S31" s="11">
        <f>SUM(S30-U30)</f>
        <v>6</v>
      </c>
      <c r="T31" s="81"/>
      <c r="U31" s="9"/>
      <c r="V31" s="34"/>
      <c r="W31" s="15"/>
      <c r="X31" s="88"/>
      <c r="Y31" s="17"/>
      <c r="Z31" s="36"/>
      <c r="AA31" s="11">
        <f>SUM(AA30-AC30)</f>
        <v>3</v>
      </c>
      <c r="AB31" s="81"/>
      <c r="AC31" s="9"/>
      <c r="AD31" s="34"/>
      <c r="AE31" s="11"/>
      <c r="AF31" s="81"/>
      <c r="AG31" s="9"/>
      <c r="AH31" s="100"/>
      <c r="AI31" s="39"/>
      <c r="AJ31" s="32">
        <f>SUM(AJ28:AJ30)</f>
        <v>308</v>
      </c>
      <c r="AK31" s="39">
        <f t="shared" ref="AK31" si="6">SUM(AK28:AK30)</f>
        <v>343</v>
      </c>
      <c r="AL31" s="110">
        <f>AJ31-AK31</f>
        <v>-35</v>
      </c>
      <c r="AM31" s="77">
        <f>SUM(AM28:AM30)</f>
        <v>10</v>
      </c>
      <c r="AN31" s="67"/>
    </row>
    <row r="32" spans="1:40" ht="5.15" customHeight="1" thickBot="1" x14ac:dyDescent="0.4">
      <c r="A32" s="44"/>
      <c r="B32" s="29"/>
      <c r="C32" s="5"/>
      <c r="D32" s="68"/>
      <c r="E32" s="5"/>
      <c r="F32" s="5"/>
      <c r="G32" s="5"/>
      <c r="H32" s="68"/>
      <c r="I32" s="5">
        <v>26</v>
      </c>
      <c r="J32" s="5"/>
      <c r="K32" s="4"/>
      <c r="L32" s="86"/>
      <c r="M32" s="4"/>
      <c r="N32" s="4"/>
      <c r="O32" s="4"/>
      <c r="P32" s="86"/>
      <c r="Q32" s="4"/>
      <c r="R32" s="4"/>
      <c r="S32" s="4"/>
      <c r="T32" s="86"/>
      <c r="U32" s="4"/>
      <c r="V32" s="5"/>
      <c r="W32" s="4"/>
      <c r="X32" s="86"/>
      <c r="Y32" s="4"/>
      <c r="Z32" s="4"/>
      <c r="AA32" s="4"/>
      <c r="AB32" s="86"/>
      <c r="AC32" s="4"/>
      <c r="AD32" s="4"/>
      <c r="AE32" s="4"/>
      <c r="AF32" s="86"/>
      <c r="AG32" s="4"/>
      <c r="AH32" s="4"/>
      <c r="AI32" s="107"/>
      <c r="AJ32" s="5"/>
      <c r="AK32" s="5"/>
      <c r="AL32" s="5"/>
      <c r="AM32" s="5"/>
      <c r="AN32" s="68"/>
    </row>
    <row r="33" spans="1:40" ht="14.15" customHeight="1" x14ac:dyDescent="0.35">
      <c r="A33" s="45"/>
      <c r="B33" s="30" t="s">
        <v>13</v>
      </c>
      <c r="C33" s="6">
        <v>24</v>
      </c>
      <c r="D33" s="84" t="s">
        <v>0</v>
      </c>
      <c r="E33" s="73">
        <v>32</v>
      </c>
      <c r="F33" s="71">
        <v>0</v>
      </c>
      <c r="G33" s="10">
        <v>18</v>
      </c>
      <c r="H33" s="84" t="s">
        <v>0</v>
      </c>
      <c r="I33" s="8">
        <v>33</v>
      </c>
      <c r="J33" s="33">
        <v>0</v>
      </c>
      <c r="K33" s="10">
        <v>19</v>
      </c>
      <c r="L33" s="84" t="s">
        <v>0</v>
      </c>
      <c r="M33" s="8">
        <v>28</v>
      </c>
      <c r="N33" s="33">
        <v>0</v>
      </c>
      <c r="O33" s="10">
        <v>15</v>
      </c>
      <c r="P33" s="84" t="s">
        <v>0</v>
      </c>
      <c r="Q33" s="8">
        <v>21</v>
      </c>
      <c r="R33" s="33">
        <v>0</v>
      </c>
      <c r="S33" s="10">
        <v>28</v>
      </c>
      <c r="T33" s="84" t="s">
        <v>0</v>
      </c>
      <c r="U33" s="8">
        <v>22</v>
      </c>
      <c r="V33" s="33">
        <v>2</v>
      </c>
      <c r="W33" s="10">
        <v>19</v>
      </c>
      <c r="X33" s="84" t="s">
        <v>0</v>
      </c>
      <c r="Y33" s="8">
        <v>20</v>
      </c>
      <c r="Z33" s="33">
        <v>0</v>
      </c>
      <c r="AA33" s="14"/>
      <c r="AB33" s="87"/>
      <c r="AC33" s="16"/>
      <c r="AD33" s="35"/>
      <c r="AE33" s="10">
        <v>28</v>
      </c>
      <c r="AF33" s="84" t="s">
        <v>0</v>
      </c>
      <c r="AG33" s="8">
        <v>21</v>
      </c>
      <c r="AH33" s="99">
        <v>2</v>
      </c>
      <c r="AI33" s="38"/>
      <c r="AJ33" s="31">
        <f>SUM(C33,G33,K33,O33,S33,W33,AA33,AE33)</f>
        <v>151</v>
      </c>
      <c r="AK33" s="38">
        <f>SUM(E33,I33,M33,Q33,U33,Y33,AG33)</f>
        <v>177</v>
      </c>
      <c r="AL33" s="31">
        <f>AJ33-AK33</f>
        <v>-26</v>
      </c>
      <c r="AM33" s="75">
        <v>4</v>
      </c>
      <c r="AN33" s="69"/>
    </row>
    <row r="34" spans="1:40" ht="14.15" customHeight="1" thickBot="1" x14ac:dyDescent="0.4">
      <c r="A34" s="42" t="s">
        <v>9</v>
      </c>
      <c r="B34" s="20"/>
      <c r="C34" s="7">
        <f>SUM(C33-E33)</f>
        <v>-8</v>
      </c>
      <c r="D34" s="81"/>
      <c r="E34" s="74"/>
      <c r="F34" s="72"/>
      <c r="G34" s="11"/>
      <c r="H34" s="81"/>
      <c r="I34" s="9"/>
      <c r="J34" s="34"/>
      <c r="K34" s="11">
        <f t="shared" ref="K34" si="7">SUM(K33-M33)</f>
        <v>-9</v>
      </c>
      <c r="L34" s="80"/>
      <c r="M34" s="9"/>
      <c r="N34" s="34"/>
      <c r="O34" s="11"/>
      <c r="P34" s="81"/>
      <c r="Q34" s="9"/>
      <c r="R34" s="34"/>
      <c r="S34" s="11">
        <f>SUM(S33-U33)</f>
        <v>6</v>
      </c>
      <c r="T34" s="81"/>
      <c r="U34" s="9"/>
      <c r="V34" s="34"/>
      <c r="W34" s="11">
        <f>SUM(W33-Y33)</f>
        <v>-1</v>
      </c>
      <c r="X34" s="81"/>
      <c r="Y34" s="9"/>
      <c r="Z34" s="34"/>
      <c r="AA34" s="80" t="s">
        <v>2</v>
      </c>
      <c r="AB34" s="81" t="s">
        <v>2</v>
      </c>
      <c r="AC34" s="82" t="s">
        <v>2</v>
      </c>
      <c r="AD34" s="36"/>
      <c r="AE34" s="11">
        <f>SUM(AE33-AG33)</f>
        <v>7</v>
      </c>
      <c r="AF34" s="81"/>
      <c r="AG34" s="9"/>
      <c r="AH34" s="100"/>
      <c r="AI34" s="39"/>
      <c r="AJ34" s="32"/>
      <c r="AK34" s="39"/>
      <c r="AL34" s="32"/>
      <c r="AM34" s="78"/>
      <c r="AN34" s="67"/>
    </row>
    <row r="35" spans="1:40" ht="14.15" customHeight="1" thickBot="1" x14ac:dyDescent="0.4">
      <c r="A35" s="42" t="s">
        <v>10</v>
      </c>
      <c r="B35" s="30" t="s">
        <v>14</v>
      </c>
      <c r="C35" s="6">
        <v>30</v>
      </c>
      <c r="D35" s="84" t="s">
        <v>0</v>
      </c>
      <c r="E35" s="73">
        <v>21</v>
      </c>
      <c r="F35" s="71">
        <v>2</v>
      </c>
      <c r="G35" s="10">
        <v>23</v>
      </c>
      <c r="H35" s="84" t="s">
        <v>0</v>
      </c>
      <c r="I35" s="8">
        <v>30</v>
      </c>
      <c r="J35" s="33">
        <v>0</v>
      </c>
      <c r="K35" s="10">
        <v>21</v>
      </c>
      <c r="L35" s="84" t="s">
        <v>0</v>
      </c>
      <c r="M35" s="8">
        <v>33</v>
      </c>
      <c r="N35" s="33">
        <v>0</v>
      </c>
      <c r="O35" s="10">
        <v>22</v>
      </c>
      <c r="P35" s="84" t="s">
        <v>0</v>
      </c>
      <c r="Q35" s="8">
        <v>34</v>
      </c>
      <c r="R35" s="33">
        <v>0</v>
      </c>
      <c r="S35" s="10">
        <v>22</v>
      </c>
      <c r="T35" s="84" t="s">
        <v>0</v>
      </c>
      <c r="U35" s="8">
        <v>21</v>
      </c>
      <c r="V35" s="33">
        <v>2</v>
      </c>
      <c r="W35" s="10">
        <v>20</v>
      </c>
      <c r="X35" s="84" t="s">
        <v>0</v>
      </c>
      <c r="Y35" s="8">
        <v>23</v>
      </c>
      <c r="Z35" s="33">
        <v>0</v>
      </c>
      <c r="AA35" s="83" t="s">
        <v>2</v>
      </c>
      <c r="AB35" s="84" t="s">
        <v>2</v>
      </c>
      <c r="AC35" s="85" t="s">
        <v>2</v>
      </c>
      <c r="AD35" s="35"/>
      <c r="AE35" s="10">
        <v>26</v>
      </c>
      <c r="AF35" s="84" t="s">
        <v>0</v>
      </c>
      <c r="AG35" s="8">
        <v>41</v>
      </c>
      <c r="AH35" s="99">
        <v>0</v>
      </c>
      <c r="AI35" s="38"/>
      <c r="AJ35" s="31">
        <f>SUM(C35,G35,K35,O35,S35,W35,AA35,AE35)</f>
        <v>164</v>
      </c>
      <c r="AK35" s="38">
        <f>SUM(E35,I35,M35,Q35,U35,Y35,AG35)</f>
        <v>203</v>
      </c>
      <c r="AL35" s="31">
        <f>AJ35-AK35</f>
        <v>-39</v>
      </c>
      <c r="AM35" s="79">
        <v>4</v>
      </c>
      <c r="AN35" s="70"/>
    </row>
    <row r="36" spans="1:40" ht="14.15" customHeight="1" thickBot="1" x14ac:dyDescent="0.4">
      <c r="A36" s="43"/>
      <c r="B36" s="20"/>
      <c r="C36" s="7">
        <f>SUM(C35-E35)</f>
        <v>9</v>
      </c>
      <c r="D36" s="81"/>
      <c r="E36" s="74"/>
      <c r="F36" s="72"/>
      <c r="G36" s="11">
        <f>SUM(G35-I35)</f>
        <v>-7</v>
      </c>
      <c r="H36" s="81"/>
      <c r="I36" s="9"/>
      <c r="J36" s="34"/>
      <c r="K36" s="11">
        <f>SUM(K35-M35)</f>
        <v>-12</v>
      </c>
      <c r="L36" s="81"/>
      <c r="M36" s="9"/>
      <c r="N36" s="34"/>
      <c r="O36" s="11">
        <f>SUM(O35-Q35)</f>
        <v>-12</v>
      </c>
      <c r="P36" s="81"/>
      <c r="Q36" s="9"/>
      <c r="R36" s="34"/>
      <c r="S36" s="11"/>
      <c r="T36" s="81"/>
      <c r="U36" s="9"/>
      <c r="V36" s="34"/>
      <c r="W36" s="11"/>
      <c r="X36" s="81"/>
      <c r="Y36" s="9"/>
      <c r="Z36" s="34"/>
      <c r="AA36" s="11"/>
      <c r="AB36" s="88"/>
      <c r="AC36" s="17"/>
      <c r="AD36" s="36"/>
      <c r="AE36" s="11">
        <f>SUM(AE35-AG35)</f>
        <v>-15</v>
      </c>
      <c r="AF36" s="81"/>
      <c r="AG36" s="9"/>
      <c r="AH36" s="100"/>
      <c r="AI36" s="39"/>
      <c r="AJ36" s="32">
        <f>SUM(AJ33:AJ35)</f>
        <v>315</v>
      </c>
      <c r="AK36" s="39">
        <f t="shared" ref="AK36" si="8">SUM(AK33:AK35)</f>
        <v>380</v>
      </c>
      <c r="AL36" s="110">
        <f>AJ36-AK36</f>
        <v>-65</v>
      </c>
      <c r="AM36" s="77">
        <f>SUM(AM33:AM35)</f>
        <v>8</v>
      </c>
      <c r="AN36" s="67"/>
    </row>
    <row r="37" spans="1:40" ht="5.15" customHeight="1" thickBot="1" x14ac:dyDescent="0.4">
      <c r="A37" s="44"/>
      <c r="B37" s="29"/>
      <c r="C37" s="5"/>
      <c r="D37" s="68"/>
      <c r="E37" s="5"/>
      <c r="F37" s="5"/>
      <c r="G37" s="5"/>
      <c r="H37" s="68"/>
      <c r="I37" s="5"/>
      <c r="J37" s="5"/>
      <c r="K37" s="4"/>
      <c r="L37" s="86"/>
      <c r="M37" s="4"/>
      <c r="N37" s="4"/>
      <c r="O37" s="4"/>
      <c r="P37" s="86"/>
      <c r="Q37" s="4"/>
      <c r="R37" s="4"/>
      <c r="S37" s="4"/>
      <c r="T37" s="86"/>
      <c r="U37" s="4"/>
      <c r="V37" s="5"/>
      <c r="W37" s="4"/>
      <c r="X37" s="86"/>
      <c r="Y37" s="4"/>
      <c r="Z37" s="4"/>
      <c r="AA37" s="4"/>
      <c r="AB37" s="86"/>
      <c r="AC37" s="4"/>
      <c r="AD37" s="4"/>
      <c r="AE37" s="4"/>
      <c r="AF37" s="86"/>
      <c r="AG37" s="4"/>
      <c r="AH37" s="4"/>
      <c r="AI37" s="107"/>
      <c r="AJ37" s="5"/>
      <c r="AK37" s="5"/>
      <c r="AL37" s="5"/>
      <c r="AM37" s="5"/>
      <c r="AN37" s="68"/>
    </row>
    <row r="38" spans="1:40" ht="14.15" customHeight="1" x14ac:dyDescent="0.35">
      <c r="A38" s="45"/>
      <c r="B38" s="30" t="s">
        <v>13</v>
      </c>
      <c r="C38" s="6">
        <v>34</v>
      </c>
      <c r="D38" s="84" t="s">
        <v>0</v>
      </c>
      <c r="E38" s="73">
        <v>21</v>
      </c>
      <c r="F38" s="71">
        <v>2</v>
      </c>
      <c r="G38" s="10">
        <v>26</v>
      </c>
      <c r="H38" s="84" t="s">
        <v>0</v>
      </c>
      <c r="I38" s="8">
        <v>36</v>
      </c>
      <c r="J38" s="33">
        <v>0</v>
      </c>
      <c r="K38" s="10">
        <v>26</v>
      </c>
      <c r="L38" s="117" t="s">
        <v>0</v>
      </c>
      <c r="M38" s="8">
        <v>32</v>
      </c>
      <c r="N38" s="33">
        <v>0</v>
      </c>
      <c r="O38" s="10">
        <v>29</v>
      </c>
      <c r="P38" s="84" t="s">
        <v>0</v>
      </c>
      <c r="Q38" s="8">
        <v>25</v>
      </c>
      <c r="R38" s="33">
        <v>2</v>
      </c>
      <c r="S38" s="10">
        <v>38</v>
      </c>
      <c r="T38" s="84" t="s">
        <v>0</v>
      </c>
      <c r="U38" s="8">
        <v>12</v>
      </c>
      <c r="V38" s="33">
        <v>2</v>
      </c>
      <c r="W38" s="10">
        <v>33</v>
      </c>
      <c r="X38" s="84" t="s">
        <v>0</v>
      </c>
      <c r="Y38" s="8">
        <v>17</v>
      </c>
      <c r="Z38" s="33">
        <v>2</v>
      </c>
      <c r="AA38" s="10">
        <v>21</v>
      </c>
      <c r="AB38" s="84" t="s">
        <v>0</v>
      </c>
      <c r="AC38" s="8">
        <v>28</v>
      </c>
      <c r="AD38" s="33">
        <v>0</v>
      </c>
      <c r="AE38" s="14"/>
      <c r="AF38" s="87"/>
      <c r="AG38" s="16"/>
      <c r="AH38" s="101"/>
      <c r="AI38" s="108"/>
      <c r="AJ38" s="31">
        <f>SUM(C38,G38,K38,O38,S38,W38,AA38,AE38)</f>
        <v>207</v>
      </c>
      <c r="AK38" s="38">
        <f>SUM(I38,M38,Q38,U38,Y38,AC38,E38)</f>
        <v>171</v>
      </c>
      <c r="AL38" s="31">
        <f>AJ38-AK38</f>
        <v>36</v>
      </c>
      <c r="AM38" s="75">
        <v>8</v>
      </c>
      <c r="AN38" s="69"/>
    </row>
    <row r="39" spans="1:40" ht="14.15" customHeight="1" thickBot="1" x14ac:dyDescent="0.4">
      <c r="A39" s="42" t="s">
        <v>11</v>
      </c>
      <c r="B39" s="20"/>
      <c r="C39" s="7">
        <f>SUM(C38-E38)</f>
        <v>13</v>
      </c>
      <c r="D39" s="81"/>
      <c r="E39" s="74"/>
      <c r="F39" s="72"/>
      <c r="G39" s="11">
        <f t="shared" ref="G39" si="9">SUM(G38-I38)</f>
        <v>-10</v>
      </c>
      <c r="H39" s="80"/>
      <c r="I39" s="9"/>
      <c r="J39" s="34"/>
      <c r="K39" s="11">
        <f t="shared" ref="K39" si="10">SUM(K38-M38)</f>
        <v>-6</v>
      </c>
      <c r="L39" s="80"/>
      <c r="M39" s="9"/>
      <c r="N39" s="34"/>
      <c r="O39" s="11">
        <f t="shared" ref="O39" si="11">SUM(O38-Q38)</f>
        <v>4</v>
      </c>
      <c r="P39" s="80"/>
      <c r="Q39" s="9"/>
      <c r="R39" s="34"/>
      <c r="S39" s="11">
        <f>SUM(S38-U38)</f>
        <v>26</v>
      </c>
      <c r="T39" s="81"/>
      <c r="U39" s="9"/>
      <c r="V39" s="37"/>
      <c r="W39" s="11">
        <f>SUM(W38-Y38)</f>
        <v>16</v>
      </c>
      <c r="X39" s="81"/>
      <c r="Y39" s="9"/>
      <c r="Z39" s="34"/>
      <c r="AA39" s="11">
        <f>SUM(AA38-AC38)</f>
        <v>-7</v>
      </c>
      <c r="AB39" s="81"/>
      <c r="AC39" s="9"/>
      <c r="AD39" s="34"/>
      <c r="AE39" s="80" t="s">
        <v>2</v>
      </c>
      <c r="AF39" s="81" t="s">
        <v>2</v>
      </c>
      <c r="AG39" s="82" t="s">
        <v>2</v>
      </c>
      <c r="AH39" s="102"/>
      <c r="AI39" s="109"/>
      <c r="AJ39" s="32"/>
      <c r="AK39" s="39"/>
      <c r="AL39" s="32"/>
      <c r="AM39" s="78"/>
      <c r="AN39" s="67"/>
    </row>
    <row r="40" spans="1:40" ht="14.15" customHeight="1" thickBot="1" x14ac:dyDescent="0.4">
      <c r="A40" s="42" t="s">
        <v>12</v>
      </c>
      <c r="B40" s="30" t="s">
        <v>14</v>
      </c>
      <c r="C40" s="6">
        <v>28</v>
      </c>
      <c r="D40" s="84" t="s">
        <v>0</v>
      </c>
      <c r="E40" s="73">
        <v>24</v>
      </c>
      <c r="F40" s="71">
        <v>2</v>
      </c>
      <c r="G40" s="10">
        <v>25</v>
      </c>
      <c r="H40" s="84" t="s">
        <v>0</v>
      </c>
      <c r="I40" s="8">
        <v>32</v>
      </c>
      <c r="J40" s="33">
        <v>0</v>
      </c>
      <c r="K40" s="10">
        <v>32</v>
      </c>
      <c r="L40" s="84" t="s">
        <v>0</v>
      </c>
      <c r="M40" s="8">
        <v>26</v>
      </c>
      <c r="N40" s="33">
        <v>2</v>
      </c>
      <c r="O40" s="10">
        <v>26</v>
      </c>
      <c r="P40" s="84" t="s">
        <v>0</v>
      </c>
      <c r="Q40" s="8">
        <v>29</v>
      </c>
      <c r="R40" s="33">
        <v>0</v>
      </c>
      <c r="S40" s="10">
        <v>32</v>
      </c>
      <c r="T40" s="84" t="s">
        <v>0</v>
      </c>
      <c r="U40" s="8">
        <v>19</v>
      </c>
      <c r="V40" s="33">
        <v>2</v>
      </c>
      <c r="W40" s="10">
        <v>27</v>
      </c>
      <c r="X40" s="84" t="s">
        <v>0</v>
      </c>
      <c r="Y40" s="8">
        <v>21</v>
      </c>
      <c r="Z40" s="33">
        <v>2</v>
      </c>
      <c r="AA40" s="10">
        <v>41</v>
      </c>
      <c r="AB40" s="84" t="s">
        <v>0</v>
      </c>
      <c r="AC40" s="8">
        <v>26</v>
      </c>
      <c r="AD40" s="33">
        <v>2</v>
      </c>
      <c r="AE40" s="83" t="s">
        <v>2</v>
      </c>
      <c r="AF40" s="84" t="s">
        <v>2</v>
      </c>
      <c r="AG40" s="85" t="s">
        <v>2</v>
      </c>
      <c r="AH40" s="101"/>
      <c r="AI40" s="108"/>
      <c r="AJ40" s="31">
        <f>SUM(C40,G40,K40,O40,S40,W40,AA40,AE40)</f>
        <v>211</v>
      </c>
      <c r="AK40" s="38">
        <f>SUM(I40,M40,Q40,U40,Y40,AC40,E40)</f>
        <v>177</v>
      </c>
      <c r="AL40" s="31">
        <f>AJ40-AK40</f>
        <v>34</v>
      </c>
      <c r="AM40" s="79">
        <v>10</v>
      </c>
      <c r="AN40" s="70"/>
    </row>
    <row r="41" spans="1:40" ht="14.15" customHeight="1" thickBot="1" x14ac:dyDescent="0.4">
      <c r="A41" s="43"/>
      <c r="B41" s="20"/>
      <c r="C41" s="7">
        <f>SUM(C40-E40)</f>
        <v>4</v>
      </c>
      <c r="D41" s="81"/>
      <c r="E41" s="74"/>
      <c r="F41" s="72"/>
      <c r="G41" s="11">
        <f>SUM(G40-I40)</f>
        <v>-7</v>
      </c>
      <c r="H41" s="80"/>
      <c r="I41" s="32"/>
      <c r="J41" s="34"/>
      <c r="K41" s="11">
        <f>SUM(K40-M40)</f>
        <v>6</v>
      </c>
      <c r="L41" s="81"/>
      <c r="M41" s="9"/>
      <c r="N41" s="34"/>
      <c r="O41" s="11">
        <f>SUM(O40-Q40)</f>
        <v>-3</v>
      </c>
      <c r="P41" s="81"/>
      <c r="Q41" s="9"/>
      <c r="R41" s="34"/>
      <c r="S41" s="11">
        <f>SUM(S40-U40)</f>
        <v>13</v>
      </c>
      <c r="T41" s="81"/>
      <c r="U41" s="9"/>
      <c r="V41" s="34"/>
      <c r="W41" s="11">
        <f>SUM(W40-Y40)</f>
        <v>6</v>
      </c>
      <c r="X41" s="81"/>
      <c r="Y41" s="9"/>
      <c r="Z41" s="34"/>
      <c r="AA41" s="11">
        <f>SUM(AA40-AC40)</f>
        <v>15</v>
      </c>
      <c r="AB41" s="81"/>
      <c r="AC41" s="9"/>
      <c r="AD41" s="34"/>
      <c r="AE41" s="15"/>
      <c r="AF41" s="88"/>
      <c r="AG41" s="17"/>
      <c r="AH41" s="102"/>
      <c r="AI41" s="109"/>
      <c r="AJ41" s="32">
        <f>SUM(AJ38:AJ40)</f>
        <v>418</v>
      </c>
      <c r="AK41" s="39">
        <f t="shared" ref="AK41" si="12">SUM(AK38:AK40)</f>
        <v>348</v>
      </c>
      <c r="AL41" s="110">
        <f>AJ41-AK41</f>
        <v>70</v>
      </c>
      <c r="AM41" s="77">
        <f>SUM(AM38:AM40)</f>
        <v>18</v>
      </c>
      <c r="AN41" s="67"/>
    </row>
    <row r="42" spans="1:40" ht="9" customHeight="1" x14ac:dyDescent="0.35"/>
    <row r="43" spans="1:40" x14ac:dyDescent="0.35">
      <c r="O43" s="61" t="s">
        <v>24</v>
      </c>
      <c r="P43" s="89"/>
      <c r="Q43" s="61"/>
      <c r="R43" s="61"/>
      <c r="S43" s="61"/>
      <c r="T43" s="89"/>
      <c r="U43" s="61"/>
      <c r="V43" s="61"/>
      <c r="W43" s="61"/>
      <c r="X43" s="89"/>
      <c r="Y43" s="61"/>
      <c r="Z43" s="61"/>
      <c r="AA43" s="61"/>
      <c r="AB43" s="89"/>
      <c r="AC43" s="61"/>
      <c r="AD43" s="61"/>
      <c r="AE43" s="61"/>
      <c r="AF43" s="89"/>
      <c r="AG43" s="61"/>
      <c r="AH43" s="61"/>
      <c r="AI43" s="61"/>
      <c r="AJ43" s="62">
        <f>SUM(AJ6,AJ11,AJ16,AJ21,AJ26,AJ31,AJ36,AJ41)</f>
        <v>2865</v>
      </c>
      <c r="AK43" s="62">
        <f>SUM(AK6,AK11,AK16,AK21,AK26,AK31,AK36,AK41)</f>
        <v>2843</v>
      </c>
      <c r="AL43" s="62">
        <f>SUM(AL6,AL11,AL16,AL21,AL26,AL31,AL36,AL41)</f>
        <v>22</v>
      </c>
      <c r="AM43" s="62">
        <f>SUM(AM6,AM11,AM16,AM21,AM26,AM31,AM36,AM41)</f>
        <v>112</v>
      </c>
      <c r="AN43" s="62"/>
    </row>
  </sheetData>
  <autoFilter ref="A28:AH36" xr:uid="{00000000-0001-0000-0000-000000000000}"/>
  <pageMargins left="0.31496062992125984" right="0.31496062992125984" top="0.19685039370078741" bottom="0.19685039370078741" header="0.31496062992125984" footer="0.31496062992125984"/>
  <pageSetup paperSize="9" orientation="landscape" r:id="rId1"/>
  <ignoredErrors>
    <ignoredError sqref="AL6 AL11 AL16 AL21 AL26 AL31 AL36 AL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Rangliste</vt:lpstr>
      <vt:lpstr>Auswertung A</vt:lpstr>
      <vt:lpstr>'Auswertung A'!Druckbereich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Roth</dc:creator>
  <cp:lastModifiedBy>Jan Nyffenegger</cp:lastModifiedBy>
  <cp:lastPrinted>2016-01-17T12:32:05Z</cp:lastPrinted>
  <dcterms:created xsi:type="dcterms:W3CDTF">2014-10-31T13:28:44Z</dcterms:created>
  <dcterms:modified xsi:type="dcterms:W3CDTF">2024-01-26T11:50:14Z</dcterms:modified>
</cp:coreProperties>
</file>